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1990" windowHeight="11655" activeTab="1"/>
  </bookViews>
  <sheets>
    <sheet name="등급구간" sheetId="16" r:id="rId1"/>
    <sheet name="등급산출표(양식)" sheetId="1" r:id="rId2"/>
    <sheet name="등급산출예시-1" sheetId="8" r:id="rId3"/>
    <sheet name="등급산출예시-2" sheetId="6" r:id="rId4"/>
    <sheet name="등급산출예시-3" sheetId="5" r:id="rId5"/>
    <sheet name="등급산출예시-4" sheetId="9" r:id="rId6"/>
    <sheet name="등급산출예시-5" sheetId="10" r:id="rId7"/>
  </sheets>
  <definedNames>
    <definedName name="_xlnm._FilterDatabase" localSheetId="2" hidden="1">'등급산출예시-1'!$A$2:$WVV$54</definedName>
    <definedName name="_xlnm._FilterDatabase" localSheetId="3" hidden="1">'등급산출예시-2'!$A$2:$WVV$63</definedName>
    <definedName name="_xlnm._FilterDatabase" localSheetId="4" hidden="1">'등급산출예시-3'!$A$2:$WVV$59</definedName>
    <definedName name="_xlnm._FilterDatabase" localSheetId="5" hidden="1">'등급산출예시-4'!$A$2:$WVV$44</definedName>
    <definedName name="_xlnm._FilterDatabase" localSheetId="6" hidden="1">'등급산출예시-5'!$A$2:$WVV$44</definedName>
    <definedName name="_xlnm._FilterDatabase" localSheetId="1" hidden="1">'등급산출표(양식)'!$A$2:$WVV$203</definedName>
  </definedNames>
  <calcPr calcId="145621"/>
</workbook>
</file>

<file path=xl/calcChain.xml><?xml version="1.0" encoding="utf-8"?>
<calcChain xmlns="http://schemas.openxmlformats.org/spreadsheetml/2006/main">
  <c r="K4" i="10" l="1"/>
  <c r="K5" i="10"/>
  <c r="K6" i="10"/>
  <c r="K7" i="10"/>
  <c r="K8" i="10"/>
  <c r="K9" i="10"/>
  <c r="K10" i="10"/>
  <c r="K11" i="10"/>
  <c r="K12" i="10"/>
  <c r="K13" i="10"/>
  <c r="K14" i="10"/>
  <c r="K15" i="10"/>
  <c r="K16" i="10"/>
  <c r="K17" i="10"/>
  <c r="K18" i="10"/>
  <c r="K19" i="10"/>
  <c r="K20" i="10"/>
  <c r="K21" i="10"/>
  <c r="K22" i="10"/>
  <c r="K23" i="10"/>
  <c r="K24" i="10"/>
  <c r="K25" i="10"/>
  <c r="K26" i="10"/>
  <c r="K27" i="10"/>
  <c r="K28" i="10"/>
  <c r="K29" i="10"/>
  <c r="K30" i="10"/>
  <c r="K31" i="10"/>
  <c r="K32" i="10"/>
  <c r="K33" i="10"/>
  <c r="K34" i="10"/>
  <c r="K35" i="10"/>
  <c r="K36" i="10"/>
  <c r="K37" i="10"/>
  <c r="K38" i="10"/>
  <c r="K39" i="10"/>
  <c r="K40" i="10"/>
  <c r="K41" i="10"/>
  <c r="K42" i="10"/>
  <c r="K43" i="10"/>
  <c r="K44" i="10"/>
  <c r="K3" i="10"/>
  <c r="K4" i="9"/>
  <c r="K5" i="9"/>
  <c r="K6" i="9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3" i="9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3" i="5"/>
  <c r="K4" i="6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3" i="6"/>
  <c r="K4" i="8"/>
  <c r="K5" i="8"/>
  <c r="K6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3" i="8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G44" i="10" l="1"/>
  <c r="H44" i="10" s="1"/>
  <c r="I44" i="10" s="1"/>
  <c r="G43" i="10"/>
  <c r="H43" i="10" s="1"/>
  <c r="I43" i="10" s="1"/>
  <c r="J43" i="10" s="1"/>
  <c r="N43" i="10" s="1"/>
  <c r="G42" i="10"/>
  <c r="H42" i="10" s="1"/>
  <c r="I42" i="10" s="1"/>
  <c r="L42" i="10" s="1"/>
  <c r="G41" i="10"/>
  <c r="H41" i="10" s="1"/>
  <c r="I41" i="10" s="1"/>
  <c r="L41" i="10" s="1"/>
  <c r="G40" i="10"/>
  <c r="H40" i="10" s="1"/>
  <c r="I40" i="10" s="1"/>
  <c r="G39" i="10"/>
  <c r="H39" i="10" s="1"/>
  <c r="I39" i="10" s="1"/>
  <c r="L39" i="10" s="1"/>
  <c r="G38" i="10"/>
  <c r="H38" i="10" s="1"/>
  <c r="I38" i="10" s="1"/>
  <c r="L38" i="10" s="1"/>
  <c r="G37" i="10"/>
  <c r="H37" i="10" s="1"/>
  <c r="I37" i="10" s="1"/>
  <c r="G36" i="10"/>
  <c r="H36" i="10" s="1"/>
  <c r="I36" i="10" s="1"/>
  <c r="J36" i="10" s="1"/>
  <c r="N36" i="10" s="1"/>
  <c r="G35" i="10"/>
  <c r="H35" i="10" s="1"/>
  <c r="I35" i="10" s="1"/>
  <c r="L35" i="10" s="1"/>
  <c r="G34" i="10"/>
  <c r="H34" i="10" s="1"/>
  <c r="I34" i="10" s="1"/>
  <c r="L34" i="10" s="1"/>
  <c r="G33" i="10"/>
  <c r="H33" i="10" s="1"/>
  <c r="I33" i="10" s="1"/>
  <c r="G32" i="10"/>
  <c r="H32" i="10" s="1"/>
  <c r="I32" i="10" s="1"/>
  <c r="J32" i="10" s="1"/>
  <c r="N32" i="10" s="1"/>
  <c r="G31" i="10"/>
  <c r="H31" i="10" s="1"/>
  <c r="I31" i="10" s="1"/>
  <c r="L31" i="10" s="1"/>
  <c r="G30" i="10"/>
  <c r="H30" i="10" s="1"/>
  <c r="I30" i="10" s="1"/>
  <c r="G29" i="10"/>
  <c r="H29" i="10" s="1"/>
  <c r="I29" i="10" s="1"/>
  <c r="G28" i="10"/>
  <c r="H28" i="10" s="1"/>
  <c r="I28" i="10" s="1"/>
  <c r="G27" i="10"/>
  <c r="H27" i="10" s="1"/>
  <c r="I27" i="10" s="1"/>
  <c r="G26" i="10"/>
  <c r="H26" i="10" s="1"/>
  <c r="I26" i="10" s="1"/>
  <c r="G25" i="10"/>
  <c r="H25" i="10" s="1"/>
  <c r="I25" i="10" s="1"/>
  <c r="G24" i="10"/>
  <c r="H24" i="10" s="1"/>
  <c r="I24" i="10" s="1"/>
  <c r="J24" i="10" s="1"/>
  <c r="N24" i="10" s="1"/>
  <c r="G23" i="10"/>
  <c r="H23" i="10" s="1"/>
  <c r="I23" i="10" s="1"/>
  <c r="G22" i="10"/>
  <c r="H22" i="10" s="1"/>
  <c r="I22" i="10" s="1"/>
  <c r="L22" i="10" s="1"/>
  <c r="G21" i="10"/>
  <c r="H21" i="10" s="1"/>
  <c r="I21" i="10" s="1"/>
  <c r="L21" i="10" s="1"/>
  <c r="G20" i="10"/>
  <c r="H20" i="10" s="1"/>
  <c r="I20" i="10" s="1"/>
  <c r="G19" i="10"/>
  <c r="H19" i="10" s="1"/>
  <c r="I19" i="10" s="1"/>
  <c r="J19" i="10" s="1"/>
  <c r="N19" i="10" s="1"/>
  <c r="G18" i="10"/>
  <c r="H18" i="10" s="1"/>
  <c r="I18" i="10" s="1"/>
  <c r="G17" i="10"/>
  <c r="H17" i="10" s="1"/>
  <c r="I17" i="10" s="1"/>
  <c r="J17" i="10" s="1"/>
  <c r="N17" i="10" s="1"/>
  <c r="G16" i="10"/>
  <c r="H16" i="10" s="1"/>
  <c r="I16" i="10" s="1"/>
  <c r="L16" i="10" s="1"/>
  <c r="G15" i="10"/>
  <c r="H15" i="10" s="1"/>
  <c r="I15" i="10" s="1"/>
  <c r="J15" i="10" s="1"/>
  <c r="N15" i="10" s="1"/>
  <c r="G14" i="10"/>
  <c r="H14" i="10" s="1"/>
  <c r="I14" i="10" s="1"/>
  <c r="G13" i="10"/>
  <c r="H13" i="10" s="1"/>
  <c r="I13" i="10" s="1"/>
  <c r="G12" i="10"/>
  <c r="H12" i="10" s="1"/>
  <c r="I12" i="10" s="1"/>
  <c r="G11" i="10"/>
  <c r="H11" i="10" s="1"/>
  <c r="I11" i="10" s="1"/>
  <c r="G10" i="10"/>
  <c r="H10" i="10" s="1"/>
  <c r="I10" i="10" s="1"/>
  <c r="G9" i="10"/>
  <c r="H9" i="10" s="1"/>
  <c r="I9" i="10" s="1"/>
  <c r="L9" i="10" s="1"/>
  <c r="G8" i="10"/>
  <c r="H8" i="10" s="1"/>
  <c r="I8" i="10" s="1"/>
  <c r="G7" i="10"/>
  <c r="H7" i="10" s="1"/>
  <c r="I7" i="10" s="1"/>
  <c r="G6" i="10"/>
  <c r="H6" i="10" s="1"/>
  <c r="I6" i="10" s="1"/>
  <c r="G5" i="10"/>
  <c r="H5" i="10" s="1"/>
  <c r="I5" i="10" s="1"/>
  <c r="L5" i="10" s="1"/>
  <c r="G4" i="10"/>
  <c r="H4" i="10" s="1"/>
  <c r="I4" i="10" s="1"/>
  <c r="G3" i="10"/>
  <c r="H3" i="10" s="1"/>
  <c r="I3" i="10" s="1"/>
  <c r="G44" i="9"/>
  <c r="H44" i="9" s="1"/>
  <c r="I44" i="9" s="1"/>
  <c r="L44" i="9" s="1"/>
  <c r="G43" i="9"/>
  <c r="H43" i="9" s="1"/>
  <c r="I43" i="9" s="1"/>
  <c r="J43" i="9" s="1"/>
  <c r="N43" i="9" s="1"/>
  <c r="G42" i="9"/>
  <c r="H42" i="9" s="1"/>
  <c r="I42" i="9" s="1"/>
  <c r="L42" i="9" s="1"/>
  <c r="G41" i="9"/>
  <c r="H41" i="9" s="1"/>
  <c r="I41" i="9" s="1"/>
  <c r="G40" i="9"/>
  <c r="H40" i="9" s="1"/>
  <c r="I40" i="9" s="1"/>
  <c r="G39" i="9"/>
  <c r="H39" i="9" s="1"/>
  <c r="I39" i="9" s="1"/>
  <c r="G38" i="9"/>
  <c r="H38" i="9" s="1"/>
  <c r="I38" i="9" s="1"/>
  <c r="G37" i="9"/>
  <c r="H37" i="9" s="1"/>
  <c r="I37" i="9" s="1"/>
  <c r="L37" i="9" s="1"/>
  <c r="G36" i="9"/>
  <c r="H36" i="9" s="1"/>
  <c r="I36" i="9" s="1"/>
  <c r="G35" i="9"/>
  <c r="H35" i="9" s="1"/>
  <c r="I35" i="9" s="1"/>
  <c r="J35" i="9" s="1"/>
  <c r="N35" i="9" s="1"/>
  <c r="G34" i="9"/>
  <c r="H34" i="9" s="1"/>
  <c r="I34" i="9" s="1"/>
  <c r="L34" i="9" s="1"/>
  <c r="G33" i="9"/>
  <c r="H33" i="9" s="1"/>
  <c r="I33" i="9" s="1"/>
  <c r="G32" i="9"/>
  <c r="H32" i="9" s="1"/>
  <c r="I32" i="9" s="1"/>
  <c r="L32" i="9" s="1"/>
  <c r="G31" i="9"/>
  <c r="H31" i="9" s="1"/>
  <c r="I31" i="9" s="1"/>
  <c r="G30" i="9"/>
  <c r="H30" i="9" s="1"/>
  <c r="I30" i="9" s="1"/>
  <c r="J30" i="9" s="1"/>
  <c r="N30" i="9" s="1"/>
  <c r="G29" i="9"/>
  <c r="H29" i="9" s="1"/>
  <c r="I29" i="9" s="1"/>
  <c r="G28" i="9"/>
  <c r="H28" i="9" s="1"/>
  <c r="I28" i="9" s="1"/>
  <c r="G27" i="9"/>
  <c r="H27" i="9" s="1"/>
  <c r="I27" i="9" s="1"/>
  <c r="L27" i="9" s="1"/>
  <c r="G26" i="9"/>
  <c r="H26" i="9" s="1"/>
  <c r="I26" i="9" s="1"/>
  <c r="J26" i="9" s="1"/>
  <c r="N26" i="9" s="1"/>
  <c r="G25" i="9"/>
  <c r="H25" i="9" s="1"/>
  <c r="I25" i="9" s="1"/>
  <c r="G24" i="9"/>
  <c r="H24" i="9" s="1"/>
  <c r="I24" i="9" s="1"/>
  <c r="G23" i="9"/>
  <c r="H23" i="9" s="1"/>
  <c r="I23" i="9" s="1"/>
  <c r="G22" i="9"/>
  <c r="H22" i="9" s="1"/>
  <c r="I22" i="9" s="1"/>
  <c r="J22" i="9" s="1"/>
  <c r="N22" i="9" s="1"/>
  <c r="G21" i="9"/>
  <c r="H21" i="9" s="1"/>
  <c r="I21" i="9" s="1"/>
  <c r="G20" i="9"/>
  <c r="H20" i="9" s="1"/>
  <c r="I20" i="9" s="1"/>
  <c r="G19" i="9"/>
  <c r="H19" i="9" s="1"/>
  <c r="I19" i="9" s="1"/>
  <c r="G18" i="9"/>
  <c r="H18" i="9" s="1"/>
  <c r="I18" i="9" s="1"/>
  <c r="G17" i="9"/>
  <c r="H17" i="9" s="1"/>
  <c r="I17" i="9" s="1"/>
  <c r="G16" i="9"/>
  <c r="H16" i="9" s="1"/>
  <c r="I16" i="9" s="1"/>
  <c r="G15" i="9"/>
  <c r="H15" i="9" s="1"/>
  <c r="I15" i="9" s="1"/>
  <c r="L15" i="9" s="1"/>
  <c r="G14" i="9"/>
  <c r="H14" i="9" s="1"/>
  <c r="I14" i="9" s="1"/>
  <c r="G13" i="9"/>
  <c r="H13" i="9" s="1"/>
  <c r="I13" i="9" s="1"/>
  <c r="G12" i="9"/>
  <c r="H12" i="9" s="1"/>
  <c r="I12" i="9" s="1"/>
  <c r="J12" i="9" s="1"/>
  <c r="N12" i="9" s="1"/>
  <c r="G11" i="9"/>
  <c r="H11" i="9" s="1"/>
  <c r="I11" i="9" s="1"/>
  <c r="J11" i="9" s="1"/>
  <c r="N11" i="9" s="1"/>
  <c r="G10" i="9"/>
  <c r="H10" i="9" s="1"/>
  <c r="I10" i="9" s="1"/>
  <c r="G9" i="9"/>
  <c r="H9" i="9" s="1"/>
  <c r="I9" i="9" s="1"/>
  <c r="G8" i="9"/>
  <c r="H8" i="9" s="1"/>
  <c r="I8" i="9" s="1"/>
  <c r="G7" i="9"/>
  <c r="H7" i="9" s="1"/>
  <c r="I7" i="9" s="1"/>
  <c r="G6" i="9"/>
  <c r="H6" i="9" s="1"/>
  <c r="I6" i="9" s="1"/>
  <c r="J6" i="9" s="1"/>
  <c r="N6" i="9" s="1"/>
  <c r="G5" i="9"/>
  <c r="H5" i="9" s="1"/>
  <c r="I5" i="9" s="1"/>
  <c r="G4" i="9"/>
  <c r="H4" i="9" s="1"/>
  <c r="I4" i="9" s="1"/>
  <c r="L4" i="9" s="1"/>
  <c r="G3" i="9"/>
  <c r="H3" i="9" s="1"/>
  <c r="I3" i="9" s="1"/>
  <c r="L3" i="9" s="1"/>
  <c r="G54" i="8"/>
  <c r="H54" i="8" s="1"/>
  <c r="I54" i="8" s="1"/>
  <c r="G53" i="8"/>
  <c r="H53" i="8" s="1"/>
  <c r="I53" i="8" s="1"/>
  <c r="J53" i="8" s="1"/>
  <c r="N53" i="8" s="1"/>
  <c r="G52" i="8"/>
  <c r="H52" i="8" s="1"/>
  <c r="I52" i="8" s="1"/>
  <c r="L52" i="8" s="1"/>
  <c r="G51" i="8"/>
  <c r="H51" i="8" s="1"/>
  <c r="I51" i="8" s="1"/>
  <c r="G50" i="8"/>
  <c r="H50" i="8" s="1"/>
  <c r="I50" i="8" s="1"/>
  <c r="G49" i="8"/>
  <c r="H49" i="8" s="1"/>
  <c r="I49" i="8" s="1"/>
  <c r="J49" i="8" s="1"/>
  <c r="N49" i="8" s="1"/>
  <c r="G48" i="8"/>
  <c r="H48" i="8" s="1"/>
  <c r="I48" i="8" s="1"/>
  <c r="G47" i="8"/>
  <c r="H47" i="8" s="1"/>
  <c r="I47" i="8" s="1"/>
  <c r="J47" i="8" s="1"/>
  <c r="N47" i="8" s="1"/>
  <c r="G46" i="8"/>
  <c r="H46" i="8" s="1"/>
  <c r="I46" i="8" s="1"/>
  <c r="G45" i="8"/>
  <c r="H45" i="8" s="1"/>
  <c r="I45" i="8" s="1"/>
  <c r="G44" i="8"/>
  <c r="H44" i="8" s="1"/>
  <c r="I44" i="8" s="1"/>
  <c r="L44" i="8" s="1"/>
  <c r="G43" i="8"/>
  <c r="H43" i="8" s="1"/>
  <c r="I43" i="8" s="1"/>
  <c r="G42" i="8"/>
  <c r="H42" i="8" s="1"/>
  <c r="I42" i="8" s="1"/>
  <c r="G41" i="8"/>
  <c r="H41" i="8" s="1"/>
  <c r="I41" i="8" s="1"/>
  <c r="J41" i="8" s="1"/>
  <c r="N41" i="8" s="1"/>
  <c r="G40" i="8"/>
  <c r="H40" i="8" s="1"/>
  <c r="I40" i="8" s="1"/>
  <c r="G39" i="8"/>
  <c r="H39" i="8" s="1"/>
  <c r="I39" i="8" s="1"/>
  <c r="G38" i="8"/>
  <c r="H38" i="8" s="1"/>
  <c r="I38" i="8" s="1"/>
  <c r="J38" i="8" s="1"/>
  <c r="N38" i="8" s="1"/>
  <c r="G37" i="8"/>
  <c r="H37" i="8" s="1"/>
  <c r="I37" i="8" s="1"/>
  <c r="G36" i="8"/>
  <c r="H36" i="8" s="1"/>
  <c r="I36" i="8" s="1"/>
  <c r="G35" i="8"/>
  <c r="H35" i="8" s="1"/>
  <c r="I35" i="8" s="1"/>
  <c r="G34" i="8"/>
  <c r="H34" i="8" s="1"/>
  <c r="I34" i="8" s="1"/>
  <c r="G33" i="8"/>
  <c r="H33" i="8" s="1"/>
  <c r="I33" i="8" s="1"/>
  <c r="J33" i="8" s="1"/>
  <c r="N33" i="8" s="1"/>
  <c r="G32" i="8"/>
  <c r="H32" i="8" s="1"/>
  <c r="I32" i="8" s="1"/>
  <c r="G31" i="8"/>
  <c r="H31" i="8" s="1"/>
  <c r="I31" i="8" s="1"/>
  <c r="G30" i="8"/>
  <c r="H30" i="8" s="1"/>
  <c r="I30" i="8" s="1"/>
  <c r="G29" i="8"/>
  <c r="H29" i="8" s="1"/>
  <c r="I29" i="8" s="1"/>
  <c r="J29" i="8" s="1"/>
  <c r="N29" i="8" s="1"/>
  <c r="G28" i="8"/>
  <c r="H28" i="8" s="1"/>
  <c r="I28" i="8" s="1"/>
  <c r="G27" i="8"/>
  <c r="H27" i="8" s="1"/>
  <c r="I27" i="8" s="1"/>
  <c r="G26" i="8"/>
  <c r="H26" i="8" s="1"/>
  <c r="I26" i="8" s="1"/>
  <c r="G25" i="8"/>
  <c r="H25" i="8" s="1"/>
  <c r="I25" i="8" s="1"/>
  <c r="G24" i="8"/>
  <c r="H24" i="8" s="1"/>
  <c r="I24" i="8" s="1"/>
  <c r="G23" i="8"/>
  <c r="H23" i="8" s="1"/>
  <c r="I23" i="8" s="1"/>
  <c r="L23" i="8" s="1"/>
  <c r="G22" i="8"/>
  <c r="H22" i="8" s="1"/>
  <c r="I22" i="8" s="1"/>
  <c r="G21" i="8"/>
  <c r="H21" i="8" s="1"/>
  <c r="I21" i="8" s="1"/>
  <c r="G20" i="8"/>
  <c r="H20" i="8" s="1"/>
  <c r="I20" i="8" s="1"/>
  <c r="G19" i="8"/>
  <c r="H19" i="8" s="1"/>
  <c r="I19" i="8" s="1"/>
  <c r="G18" i="8"/>
  <c r="H18" i="8" s="1"/>
  <c r="I18" i="8" s="1"/>
  <c r="G17" i="8"/>
  <c r="H17" i="8" s="1"/>
  <c r="I17" i="8" s="1"/>
  <c r="J17" i="8" s="1"/>
  <c r="N17" i="8" s="1"/>
  <c r="G16" i="8"/>
  <c r="H16" i="8" s="1"/>
  <c r="I16" i="8" s="1"/>
  <c r="G15" i="8"/>
  <c r="H15" i="8" s="1"/>
  <c r="I15" i="8" s="1"/>
  <c r="J15" i="8" s="1"/>
  <c r="N15" i="8" s="1"/>
  <c r="G14" i="8"/>
  <c r="H14" i="8" s="1"/>
  <c r="I14" i="8" s="1"/>
  <c r="J14" i="8" s="1"/>
  <c r="N14" i="8" s="1"/>
  <c r="G13" i="8"/>
  <c r="H13" i="8" s="1"/>
  <c r="I13" i="8" s="1"/>
  <c r="G12" i="8"/>
  <c r="H12" i="8" s="1"/>
  <c r="I12" i="8" s="1"/>
  <c r="G11" i="8"/>
  <c r="H11" i="8" s="1"/>
  <c r="I11" i="8" s="1"/>
  <c r="G10" i="8"/>
  <c r="H10" i="8" s="1"/>
  <c r="I10" i="8" s="1"/>
  <c r="G9" i="8"/>
  <c r="H9" i="8" s="1"/>
  <c r="I9" i="8" s="1"/>
  <c r="G8" i="8"/>
  <c r="H8" i="8" s="1"/>
  <c r="I8" i="8" s="1"/>
  <c r="J8" i="8" s="1"/>
  <c r="N8" i="8" s="1"/>
  <c r="G7" i="8"/>
  <c r="H7" i="8" s="1"/>
  <c r="I7" i="8" s="1"/>
  <c r="G6" i="8"/>
  <c r="H6" i="8" s="1"/>
  <c r="I6" i="8" s="1"/>
  <c r="J6" i="8" s="1"/>
  <c r="N6" i="8" s="1"/>
  <c r="G5" i="8"/>
  <c r="H5" i="8" s="1"/>
  <c r="I5" i="8" s="1"/>
  <c r="L5" i="8" s="1"/>
  <c r="G4" i="8"/>
  <c r="H4" i="8" s="1"/>
  <c r="I4" i="8" s="1"/>
  <c r="G3" i="8"/>
  <c r="H3" i="8" s="1"/>
  <c r="I3" i="8" s="1"/>
  <c r="L3" i="8" s="1"/>
  <c r="G63" i="6"/>
  <c r="H63" i="6" s="1"/>
  <c r="I63" i="6" s="1"/>
  <c r="L63" i="6" s="1"/>
  <c r="G62" i="6"/>
  <c r="H62" i="6" s="1"/>
  <c r="I62" i="6" s="1"/>
  <c r="G61" i="6"/>
  <c r="H61" i="6" s="1"/>
  <c r="I61" i="6" s="1"/>
  <c r="G60" i="6"/>
  <c r="H60" i="6" s="1"/>
  <c r="I60" i="6" s="1"/>
  <c r="L60" i="6" s="1"/>
  <c r="G59" i="6"/>
  <c r="H59" i="6" s="1"/>
  <c r="I59" i="6" s="1"/>
  <c r="G58" i="6"/>
  <c r="H58" i="6" s="1"/>
  <c r="I58" i="6" s="1"/>
  <c r="G57" i="6"/>
  <c r="H57" i="6" s="1"/>
  <c r="I57" i="6" s="1"/>
  <c r="G56" i="6"/>
  <c r="H56" i="6" s="1"/>
  <c r="I56" i="6" s="1"/>
  <c r="G55" i="6"/>
  <c r="H55" i="6" s="1"/>
  <c r="I55" i="6" s="1"/>
  <c r="L55" i="6" s="1"/>
  <c r="G54" i="6"/>
  <c r="H54" i="6" s="1"/>
  <c r="I54" i="6" s="1"/>
  <c r="J54" i="6" s="1"/>
  <c r="N54" i="6" s="1"/>
  <c r="G53" i="6"/>
  <c r="H53" i="6" s="1"/>
  <c r="I53" i="6" s="1"/>
  <c r="G52" i="6"/>
  <c r="H52" i="6" s="1"/>
  <c r="I52" i="6" s="1"/>
  <c r="L52" i="6" s="1"/>
  <c r="G51" i="6"/>
  <c r="H51" i="6" s="1"/>
  <c r="I51" i="6" s="1"/>
  <c r="G50" i="6"/>
  <c r="H50" i="6" s="1"/>
  <c r="I50" i="6" s="1"/>
  <c r="G49" i="6"/>
  <c r="H49" i="6" s="1"/>
  <c r="I49" i="6" s="1"/>
  <c r="L49" i="6" s="1"/>
  <c r="G48" i="6"/>
  <c r="H48" i="6" s="1"/>
  <c r="I48" i="6" s="1"/>
  <c r="G47" i="6"/>
  <c r="H47" i="6" s="1"/>
  <c r="I47" i="6" s="1"/>
  <c r="J47" i="6" s="1"/>
  <c r="N47" i="6" s="1"/>
  <c r="G46" i="6"/>
  <c r="H46" i="6" s="1"/>
  <c r="I46" i="6" s="1"/>
  <c r="L46" i="6" s="1"/>
  <c r="G45" i="6"/>
  <c r="H45" i="6" s="1"/>
  <c r="I45" i="6" s="1"/>
  <c r="G44" i="6"/>
  <c r="H44" i="6" s="1"/>
  <c r="I44" i="6" s="1"/>
  <c r="G43" i="6"/>
  <c r="H43" i="6" s="1"/>
  <c r="I43" i="6" s="1"/>
  <c r="G42" i="6"/>
  <c r="H42" i="6" s="1"/>
  <c r="I42" i="6" s="1"/>
  <c r="L42" i="6" s="1"/>
  <c r="G41" i="6"/>
  <c r="H41" i="6" s="1"/>
  <c r="I41" i="6" s="1"/>
  <c r="G40" i="6"/>
  <c r="H40" i="6" s="1"/>
  <c r="I40" i="6" s="1"/>
  <c r="J40" i="6" s="1"/>
  <c r="N40" i="6" s="1"/>
  <c r="G39" i="6"/>
  <c r="H39" i="6" s="1"/>
  <c r="I39" i="6" s="1"/>
  <c r="G38" i="6"/>
  <c r="H38" i="6" s="1"/>
  <c r="I38" i="6" s="1"/>
  <c r="L38" i="6" s="1"/>
  <c r="G37" i="6"/>
  <c r="H37" i="6" s="1"/>
  <c r="I37" i="6" s="1"/>
  <c r="L37" i="6" s="1"/>
  <c r="G36" i="6"/>
  <c r="H36" i="6" s="1"/>
  <c r="I36" i="6" s="1"/>
  <c r="J36" i="6" s="1"/>
  <c r="N36" i="6" s="1"/>
  <c r="G35" i="6"/>
  <c r="H35" i="6" s="1"/>
  <c r="I35" i="6" s="1"/>
  <c r="J35" i="6" s="1"/>
  <c r="N35" i="6" s="1"/>
  <c r="G34" i="6"/>
  <c r="H34" i="6" s="1"/>
  <c r="I34" i="6" s="1"/>
  <c r="G33" i="6"/>
  <c r="H33" i="6" s="1"/>
  <c r="I33" i="6" s="1"/>
  <c r="G32" i="6"/>
  <c r="H32" i="6" s="1"/>
  <c r="I32" i="6" s="1"/>
  <c r="J32" i="6" s="1"/>
  <c r="N32" i="6" s="1"/>
  <c r="G31" i="6"/>
  <c r="H31" i="6" s="1"/>
  <c r="I31" i="6" s="1"/>
  <c r="G30" i="6"/>
  <c r="H30" i="6" s="1"/>
  <c r="I30" i="6" s="1"/>
  <c r="G29" i="6"/>
  <c r="H29" i="6" s="1"/>
  <c r="I29" i="6" s="1"/>
  <c r="G28" i="6"/>
  <c r="H28" i="6" s="1"/>
  <c r="I28" i="6" s="1"/>
  <c r="J28" i="6" s="1"/>
  <c r="N28" i="6" s="1"/>
  <c r="G27" i="6"/>
  <c r="H27" i="6" s="1"/>
  <c r="I27" i="6" s="1"/>
  <c r="J27" i="6" s="1"/>
  <c r="N27" i="6" s="1"/>
  <c r="G26" i="6"/>
  <c r="H26" i="6" s="1"/>
  <c r="I26" i="6" s="1"/>
  <c r="L26" i="6" s="1"/>
  <c r="G25" i="6"/>
  <c r="H25" i="6" s="1"/>
  <c r="I25" i="6" s="1"/>
  <c r="G24" i="6"/>
  <c r="H24" i="6" s="1"/>
  <c r="I24" i="6" s="1"/>
  <c r="G23" i="6"/>
  <c r="H23" i="6" s="1"/>
  <c r="I23" i="6" s="1"/>
  <c r="G22" i="6"/>
  <c r="H22" i="6" s="1"/>
  <c r="I22" i="6" s="1"/>
  <c r="G21" i="6"/>
  <c r="H21" i="6" s="1"/>
  <c r="I21" i="6" s="1"/>
  <c r="L21" i="6" s="1"/>
  <c r="G20" i="6"/>
  <c r="H20" i="6" s="1"/>
  <c r="I20" i="6" s="1"/>
  <c r="G19" i="6"/>
  <c r="H19" i="6" s="1"/>
  <c r="I19" i="6" s="1"/>
  <c r="G18" i="6"/>
  <c r="H18" i="6" s="1"/>
  <c r="I18" i="6" s="1"/>
  <c r="G17" i="6"/>
  <c r="H17" i="6" s="1"/>
  <c r="I17" i="6" s="1"/>
  <c r="L17" i="6" s="1"/>
  <c r="G16" i="6"/>
  <c r="H16" i="6" s="1"/>
  <c r="I16" i="6" s="1"/>
  <c r="G15" i="6"/>
  <c r="H15" i="6" s="1"/>
  <c r="I15" i="6" s="1"/>
  <c r="G14" i="6"/>
  <c r="H14" i="6" s="1"/>
  <c r="I14" i="6" s="1"/>
  <c r="G13" i="6"/>
  <c r="H13" i="6" s="1"/>
  <c r="I13" i="6" s="1"/>
  <c r="L13" i="6" s="1"/>
  <c r="G12" i="6"/>
  <c r="H12" i="6" s="1"/>
  <c r="I12" i="6" s="1"/>
  <c r="L12" i="6" s="1"/>
  <c r="G11" i="6"/>
  <c r="H11" i="6" s="1"/>
  <c r="I11" i="6" s="1"/>
  <c r="G10" i="6"/>
  <c r="H10" i="6" s="1"/>
  <c r="I10" i="6" s="1"/>
  <c r="L10" i="6" s="1"/>
  <c r="G9" i="6"/>
  <c r="H9" i="6" s="1"/>
  <c r="I9" i="6" s="1"/>
  <c r="L9" i="6" s="1"/>
  <c r="G8" i="6"/>
  <c r="H8" i="6" s="1"/>
  <c r="I8" i="6" s="1"/>
  <c r="G7" i="6"/>
  <c r="H7" i="6" s="1"/>
  <c r="I7" i="6" s="1"/>
  <c r="J7" i="6" s="1"/>
  <c r="N7" i="6" s="1"/>
  <c r="G6" i="6"/>
  <c r="H6" i="6" s="1"/>
  <c r="I6" i="6" s="1"/>
  <c r="J6" i="6" s="1"/>
  <c r="N6" i="6" s="1"/>
  <c r="G5" i="6"/>
  <c r="H5" i="6" s="1"/>
  <c r="I5" i="6" s="1"/>
  <c r="G4" i="6"/>
  <c r="H4" i="6" s="1"/>
  <c r="I4" i="6" s="1"/>
  <c r="G3" i="6"/>
  <c r="H3" i="6" s="1"/>
  <c r="I3" i="6" s="1"/>
  <c r="G23" i="5"/>
  <c r="H23" i="5" s="1"/>
  <c r="I23" i="5" s="1"/>
  <c r="G24" i="5"/>
  <c r="H24" i="5" s="1"/>
  <c r="I24" i="5" s="1"/>
  <c r="G25" i="5"/>
  <c r="H25" i="5" s="1"/>
  <c r="I25" i="5" s="1"/>
  <c r="G26" i="5"/>
  <c r="H26" i="5" s="1"/>
  <c r="I26" i="5" s="1"/>
  <c r="J26" i="5" s="1"/>
  <c r="N26" i="5" s="1"/>
  <c r="G59" i="5"/>
  <c r="H59" i="5" s="1"/>
  <c r="I59" i="5" s="1"/>
  <c r="G58" i="5"/>
  <c r="H58" i="5" s="1"/>
  <c r="I58" i="5" s="1"/>
  <c r="G57" i="5"/>
  <c r="H57" i="5" s="1"/>
  <c r="I57" i="5" s="1"/>
  <c r="J57" i="5" s="1"/>
  <c r="N57" i="5" s="1"/>
  <c r="G56" i="5"/>
  <c r="H56" i="5" s="1"/>
  <c r="I56" i="5" s="1"/>
  <c r="G55" i="5"/>
  <c r="H55" i="5" s="1"/>
  <c r="I55" i="5" s="1"/>
  <c r="G54" i="5"/>
  <c r="H54" i="5" s="1"/>
  <c r="I54" i="5" s="1"/>
  <c r="J54" i="5" s="1"/>
  <c r="N54" i="5" s="1"/>
  <c r="G53" i="5"/>
  <c r="H53" i="5" s="1"/>
  <c r="I53" i="5" s="1"/>
  <c r="G52" i="5"/>
  <c r="H52" i="5" s="1"/>
  <c r="I52" i="5" s="1"/>
  <c r="G51" i="5"/>
  <c r="H51" i="5" s="1"/>
  <c r="I51" i="5" s="1"/>
  <c r="J51" i="5" s="1"/>
  <c r="N51" i="5" s="1"/>
  <c r="G50" i="5"/>
  <c r="H50" i="5" s="1"/>
  <c r="I50" i="5" s="1"/>
  <c r="L50" i="5" s="1"/>
  <c r="G49" i="5"/>
  <c r="H49" i="5" s="1"/>
  <c r="I49" i="5" s="1"/>
  <c r="G48" i="5"/>
  <c r="H48" i="5" s="1"/>
  <c r="I48" i="5" s="1"/>
  <c r="G47" i="5"/>
  <c r="H47" i="5" s="1"/>
  <c r="I47" i="5" s="1"/>
  <c r="L47" i="5" s="1"/>
  <c r="G46" i="5"/>
  <c r="H46" i="5" s="1"/>
  <c r="I46" i="5" s="1"/>
  <c r="G45" i="5"/>
  <c r="H45" i="5" s="1"/>
  <c r="I45" i="5" s="1"/>
  <c r="G44" i="5"/>
  <c r="H44" i="5" s="1"/>
  <c r="I44" i="5" s="1"/>
  <c r="J44" i="5" s="1"/>
  <c r="N44" i="5" s="1"/>
  <c r="G43" i="5"/>
  <c r="H43" i="5" s="1"/>
  <c r="I43" i="5" s="1"/>
  <c r="G42" i="5"/>
  <c r="H42" i="5" s="1"/>
  <c r="I42" i="5" s="1"/>
  <c r="G41" i="5"/>
  <c r="H41" i="5" s="1"/>
  <c r="I41" i="5" s="1"/>
  <c r="J41" i="5" s="1"/>
  <c r="N41" i="5" s="1"/>
  <c r="G40" i="5"/>
  <c r="H40" i="5" s="1"/>
  <c r="I40" i="5" s="1"/>
  <c r="G39" i="5"/>
  <c r="H39" i="5" s="1"/>
  <c r="I39" i="5" s="1"/>
  <c r="G38" i="5"/>
  <c r="H38" i="5" s="1"/>
  <c r="I38" i="5" s="1"/>
  <c r="J38" i="5" s="1"/>
  <c r="N38" i="5" s="1"/>
  <c r="G37" i="5"/>
  <c r="H37" i="5" s="1"/>
  <c r="I37" i="5" s="1"/>
  <c r="G36" i="5"/>
  <c r="H36" i="5" s="1"/>
  <c r="I36" i="5" s="1"/>
  <c r="G35" i="5"/>
  <c r="H35" i="5" s="1"/>
  <c r="I35" i="5" s="1"/>
  <c r="J35" i="5" s="1"/>
  <c r="N35" i="5" s="1"/>
  <c r="G34" i="5"/>
  <c r="H34" i="5" s="1"/>
  <c r="I34" i="5" s="1"/>
  <c r="L34" i="5" s="1"/>
  <c r="G33" i="5"/>
  <c r="H33" i="5" s="1"/>
  <c r="I33" i="5" s="1"/>
  <c r="G32" i="5"/>
  <c r="H32" i="5" s="1"/>
  <c r="I32" i="5" s="1"/>
  <c r="G31" i="5"/>
  <c r="H31" i="5" s="1"/>
  <c r="I31" i="5" s="1"/>
  <c r="L31" i="5" s="1"/>
  <c r="G30" i="5"/>
  <c r="H30" i="5" s="1"/>
  <c r="I30" i="5" s="1"/>
  <c r="G29" i="5"/>
  <c r="H29" i="5" s="1"/>
  <c r="I29" i="5" s="1"/>
  <c r="G28" i="5"/>
  <c r="H28" i="5" s="1"/>
  <c r="I28" i="5" s="1"/>
  <c r="G27" i="5"/>
  <c r="H27" i="5" s="1"/>
  <c r="I27" i="5" s="1"/>
  <c r="G22" i="5"/>
  <c r="H22" i="5" s="1"/>
  <c r="I22" i="5" s="1"/>
  <c r="L22" i="5" s="1"/>
  <c r="G21" i="5"/>
  <c r="H21" i="5" s="1"/>
  <c r="I21" i="5" s="1"/>
  <c r="G20" i="5"/>
  <c r="H20" i="5" s="1"/>
  <c r="I20" i="5" s="1"/>
  <c r="G19" i="5"/>
  <c r="H19" i="5" s="1"/>
  <c r="I19" i="5" s="1"/>
  <c r="J19" i="5" s="1"/>
  <c r="N19" i="5" s="1"/>
  <c r="G18" i="5"/>
  <c r="H18" i="5" s="1"/>
  <c r="I18" i="5" s="1"/>
  <c r="G17" i="5"/>
  <c r="H17" i="5" s="1"/>
  <c r="I17" i="5" s="1"/>
  <c r="G16" i="5"/>
  <c r="H16" i="5" s="1"/>
  <c r="I16" i="5" s="1"/>
  <c r="G15" i="5"/>
  <c r="H15" i="5" s="1"/>
  <c r="I15" i="5" s="1"/>
  <c r="G14" i="5"/>
  <c r="H14" i="5" s="1"/>
  <c r="I14" i="5" s="1"/>
  <c r="J14" i="5" s="1"/>
  <c r="N14" i="5" s="1"/>
  <c r="G13" i="5"/>
  <c r="H13" i="5" s="1"/>
  <c r="I13" i="5" s="1"/>
  <c r="J13" i="5" s="1"/>
  <c r="N13" i="5" s="1"/>
  <c r="G12" i="5"/>
  <c r="H12" i="5" s="1"/>
  <c r="I12" i="5" s="1"/>
  <c r="G11" i="5"/>
  <c r="H11" i="5" s="1"/>
  <c r="I11" i="5" s="1"/>
  <c r="G10" i="5"/>
  <c r="H10" i="5" s="1"/>
  <c r="I10" i="5" s="1"/>
  <c r="G9" i="5"/>
  <c r="H9" i="5" s="1"/>
  <c r="I9" i="5" s="1"/>
  <c r="G8" i="5"/>
  <c r="H8" i="5" s="1"/>
  <c r="I8" i="5" s="1"/>
  <c r="G7" i="5"/>
  <c r="H7" i="5" s="1"/>
  <c r="I7" i="5" s="1"/>
  <c r="G6" i="5"/>
  <c r="H6" i="5" s="1"/>
  <c r="I6" i="5" s="1"/>
  <c r="J6" i="5" s="1"/>
  <c r="N6" i="5" s="1"/>
  <c r="G5" i="5"/>
  <c r="H5" i="5" s="1"/>
  <c r="I5" i="5" s="1"/>
  <c r="J5" i="5" s="1"/>
  <c r="N5" i="5" s="1"/>
  <c r="G4" i="5"/>
  <c r="H4" i="5" s="1"/>
  <c r="I4" i="5" s="1"/>
  <c r="L4" i="5" s="1"/>
  <c r="G3" i="5"/>
  <c r="H3" i="5" s="1"/>
  <c r="I3" i="5" s="1"/>
  <c r="J38" i="10" l="1"/>
  <c r="N38" i="10" s="1"/>
  <c r="L29" i="10"/>
  <c r="J29" i="10"/>
  <c r="N29" i="10" s="1"/>
  <c r="L25" i="10"/>
  <c r="J25" i="10"/>
  <c r="N25" i="10" s="1"/>
  <c r="L27" i="10"/>
  <c r="J27" i="10"/>
  <c r="N27" i="10" s="1"/>
  <c r="L23" i="10"/>
  <c r="J23" i="10"/>
  <c r="N23" i="10" s="1"/>
  <c r="L24" i="10"/>
  <c r="J31" i="10"/>
  <c r="N31" i="10" s="1"/>
  <c r="J39" i="10"/>
  <c r="N39" i="10" s="1"/>
  <c r="L3" i="10"/>
  <c r="J3" i="10"/>
  <c r="N3" i="10" s="1"/>
  <c r="L12" i="10"/>
  <c r="J12" i="10"/>
  <c r="N12" i="10" s="1"/>
  <c r="L7" i="10"/>
  <c r="J7" i="10"/>
  <c r="N7" i="10" s="1"/>
  <c r="J11" i="10"/>
  <c r="N11" i="10" s="1"/>
  <c r="L11" i="10"/>
  <c r="J6" i="10"/>
  <c r="N6" i="10" s="1"/>
  <c r="L6" i="10"/>
  <c r="J13" i="10"/>
  <c r="N13" i="10" s="1"/>
  <c r="L13" i="10"/>
  <c r="J10" i="10"/>
  <c r="N10" i="10" s="1"/>
  <c r="L10" i="10"/>
  <c r="L20" i="10"/>
  <c r="J20" i="10"/>
  <c r="N20" i="10" s="1"/>
  <c r="J26" i="10"/>
  <c r="N26" i="10" s="1"/>
  <c r="L26" i="10"/>
  <c r="J30" i="10"/>
  <c r="N30" i="10" s="1"/>
  <c r="L30" i="10"/>
  <c r="L33" i="10"/>
  <c r="J33" i="10"/>
  <c r="N33" i="10" s="1"/>
  <c r="J40" i="10"/>
  <c r="N40" i="10" s="1"/>
  <c r="L40" i="10"/>
  <c r="J44" i="10"/>
  <c r="N44" i="10" s="1"/>
  <c r="L44" i="10"/>
  <c r="J4" i="10"/>
  <c r="N4" i="10" s="1"/>
  <c r="L4" i="10"/>
  <c r="L8" i="10"/>
  <c r="J8" i="10"/>
  <c r="N8" i="10" s="1"/>
  <c r="J14" i="10"/>
  <c r="N14" i="10" s="1"/>
  <c r="L14" i="10"/>
  <c r="J9" i="10"/>
  <c r="N9" i="10" s="1"/>
  <c r="J16" i="10"/>
  <c r="N16" i="10" s="1"/>
  <c r="J34" i="10"/>
  <c r="N34" i="10" s="1"/>
  <c r="L43" i="10"/>
  <c r="J18" i="10"/>
  <c r="N18" i="10" s="1"/>
  <c r="L18" i="10"/>
  <c r="J22" i="10"/>
  <c r="N22" i="10" s="1"/>
  <c r="L28" i="10"/>
  <c r="J28" i="10"/>
  <c r="N28" i="10" s="1"/>
  <c r="L32" i="10"/>
  <c r="L36" i="10"/>
  <c r="J41" i="10"/>
  <c r="N41" i="10" s="1"/>
  <c r="L15" i="10"/>
  <c r="J21" i="10"/>
  <c r="N21" i="10" s="1"/>
  <c r="J5" i="10"/>
  <c r="N5" i="10" s="1"/>
  <c r="L17" i="10"/>
  <c r="L19" i="10"/>
  <c r="J35" i="10"/>
  <c r="N35" i="10" s="1"/>
  <c r="J42" i="10"/>
  <c r="N42" i="10" s="1"/>
  <c r="L37" i="10"/>
  <c r="J37" i="10"/>
  <c r="N37" i="10" s="1"/>
  <c r="J34" i="9"/>
  <c r="N34" i="9" s="1"/>
  <c r="L40" i="9"/>
  <c r="J40" i="9"/>
  <c r="N40" i="9" s="1"/>
  <c r="L25" i="9"/>
  <c r="J25" i="9"/>
  <c r="N25" i="9" s="1"/>
  <c r="J20" i="9"/>
  <c r="N20" i="9" s="1"/>
  <c r="L20" i="9"/>
  <c r="L18" i="9"/>
  <c r="J18" i="9"/>
  <c r="N18" i="9" s="1"/>
  <c r="L28" i="9"/>
  <c r="J28" i="9"/>
  <c r="N28" i="9" s="1"/>
  <c r="J44" i="9"/>
  <c r="N44" i="9" s="1"/>
  <c r="L26" i="9"/>
  <c r="L30" i="9"/>
  <c r="L6" i="9"/>
  <c r="L11" i="9"/>
  <c r="J4" i="9"/>
  <c r="N4" i="9" s="1"/>
  <c r="J8" i="9"/>
  <c r="N8" i="9" s="1"/>
  <c r="L8" i="9"/>
  <c r="L41" i="9"/>
  <c r="J41" i="9"/>
  <c r="N41" i="9" s="1"/>
  <c r="L29" i="9"/>
  <c r="J29" i="9"/>
  <c r="N29" i="9" s="1"/>
  <c r="J5" i="9"/>
  <c r="N5" i="9" s="1"/>
  <c r="L5" i="9"/>
  <c r="L24" i="9"/>
  <c r="J24" i="9"/>
  <c r="N24" i="9" s="1"/>
  <c r="J31" i="9"/>
  <c r="N31" i="9" s="1"/>
  <c r="L31" i="9"/>
  <c r="J15" i="9"/>
  <c r="N15" i="9" s="1"/>
  <c r="J27" i="9"/>
  <c r="N27" i="9" s="1"/>
  <c r="L9" i="9"/>
  <c r="J9" i="9"/>
  <c r="N9" i="9" s="1"/>
  <c r="J16" i="9"/>
  <c r="N16" i="9" s="1"/>
  <c r="L16" i="9"/>
  <c r="L19" i="9"/>
  <c r="J19" i="9"/>
  <c r="N19" i="9" s="1"/>
  <c r="L22" i="9"/>
  <c r="J32" i="9"/>
  <c r="N32" i="9" s="1"/>
  <c r="J38" i="9"/>
  <c r="N38" i="9" s="1"/>
  <c r="L38" i="9"/>
  <c r="J39" i="9"/>
  <c r="N39" i="9" s="1"/>
  <c r="L39" i="9"/>
  <c r="J13" i="9"/>
  <c r="N13" i="9" s="1"/>
  <c r="L13" i="9"/>
  <c r="L23" i="9"/>
  <c r="J23" i="9"/>
  <c r="N23" i="9" s="1"/>
  <c r="L33" i="9"/>
  <c r="J33" i="9"/>
  <c r="N33" i="9" s="1"/>
  <c r="J3" i="9"/>
  <c r="N3" i="9" s="1"/>
  <c r="J10" i="9"/>
  <c r="N10" i="9" s="1"/>
  <c r="L10" i="9"/>
  <c r="L14" i="9"/>
  <c r="J14" i="9"/>
  <c r="N14" i="9" s="1"/>
  <c r="J17" i="9"/>
  <c r="N17" i="9" s="1"/>
  <c r="L17" i="9"/>
  <c r="J37" i="9"/>
  <c r="N37" i="9" s="1"/>
  <c r="L7" i="9"/>
  <c r="J7" i="9"/>
  <c r="N7" i="9" s="1"/>
  <c r="J21" i="9"/>
  <c r="N21" i="9" s="1"/>
  <c r="L21" i="9"/>
  <c r="J36" i="9"/>
  <c r="N36" i="9" s="1"/>
  <c r="L36" i="9"/>
  <c r="L12" i="9"/>
  <c r="J42" i="9"/>
  <c r="N42" i="9" s="1"/>
  <c r="L35" i="9"/>
  <c r="L43" i="9"/>
  <c r="L41" i="8"/>
  <c r="L38" i="8"/>
  <c r="L33" i="8"/>
  <c r="L46" i="8"/>
  <c r="J46" i="8"/>
  <c r="N46" i="8" s="1"/>
  <c r="L14" i="8"/>
  <c r="L15" i="8"/>
  <c r="J3" i="8"/>
  <c r="N3" i="8" s="1"/>
  <c r="L54" i="8"/>
  <c r="J54" i="8"/>
  <c r="N54" i="8" s="1"/>
  <c r="L31" i="8"/>
  <c r="J31" i="8"/>
  <c r="N31" i="8" s="1"/>
  <c r="L32" i="8"/>
  <c r="J32" i="8"/>
  <c r="N32" i="8" s="1"/>
  <c r="L29" i="8"/>
  <c r="L17" i="8"/>
  <c r="J18" i="8"/>
  <c r="N18" i="8" s="1"/>
  <c r="L18" i="8"/>
  <c r="J26" i="8"/>
  <c r="N26" i="8" s="1"/>
  <c r="L26" i="8"/>
  <c r="J37" i="8"/>
  <c r="N37" i="8" s="1"/>
  <c r="L37" i="8"/>
  <c r="J4" i="8"/>
  <c r="N4" i="8" s="1"/>
  <c r="L4" i="8"/>
  <c r="L8" i="8"/>
  <c r="J42" i="8"/>
  <c r="N42" i="8" s="1"/>
  <c r="L42" i="8"/>
  <c r="L9" i="8"/>
  <c r="J9" i="8"/>
  <c r="N9" i="8" s="1"/>
  <c r="J13" i="8"/>
  <c r="N13" i="8" s="1"/>
  <c r="L13" i="8"/>
  <c r="J16" i="8"/>
  <c r="N16" i="8" s="1"/>
  <c r="L16" i="8"/>
  <c r="J22" i="8"/>
  <c r="N22" i="8" s="1"/>
  <c r="L22" i="8"/>
  <c r="J34" i="8"/>
  <c r="N34" i="8" s="1"/>
  <c r="L34" i="8"/>
  <c r="L51" i="8"/>
  <c r="J51" i="8"/>
  <c r="N51" i="8" s="1"/>
  <c r="L43" i="8"/>
  <c r="J43" i="8"/>
  <c r="N43" i="8" s="1"/>
  <c r="L28" i="8"/>
  <c r="J28" i="8"/>
  <c r="N28" i="8" s="1"/>
  <c r="J35" i="8"/>
  <c r="N35" i="8" s="1"/>
  <c r="L35" i="8"/>
  <c r="L7" i="8"/>
  <c r="J7" i="8"/>
  <c r="N7" i="8" s="1"/>
  <c r="L20" i="8"/>
  <c r="J20" i="8"/>
  <c r="N20" i="8" s="1"/>
  <c r="L24" i="8"/>
  <c r="J24" i="8"/>
  <c r="N24" i="8" s="1"/>
  <c r="L40" i="8"/>
  <c r="J40" i="8"/>
  <c r="N40" i="8" s="1"/>
  <c r="J30" i="8"/>
  <c r="N30" i="8" s="1"/>
  <c r="L30" i="8"/>
  <c r="L11" i="8"/>
  <c r="J11" i="8"/>
  <c r="N11" i="8" s="1"/>
  <c r="L19" i="8"/>
  <c r="J19" i="8"/>
  <c r="N19" i="8" s="1"/>
  <c r="L12" i="8"/>
  <c r="J12" i="8"/>
  <c r="N12" i="8" s="1"/>
  <c r="L21" i="8"/>
  <c r="J21" i="8"/>
  <c r="N21" i="8" s="1"/>
  <c r="L25" i="8"/>
  <c r="J25" i="8"/>
  <c r="N25" i="8" s="1"/>
  <c r="L27" i="8"/>
  <c r="J27" i="8"/>
  <c r="N27" i="8" s="1"/>
  <c r="J50" i="8"/>
  <c r="N50" i="8" s="1"/>
  <c r="L50" i="8"/>
  <c r="L10" i="8"/>
  <c r="J10" i="8"/>
  <c r="N10" i="8" s="1"/>
  <c r="J23" i="8"/>
  <c r="N23" i="8" s="1"/>
  <c r="J44" i="8"/>
  <c r="N44" i="8" s="1"/>
  <c r="L48" i="8"/>
  <c r="J48" i="8"/>
  <c r="N48" i="8" s="1"/>
  <c r="J52" i="8"/>
  <c r="N52" i="8" s="1"/>
  <c r="L6" i="8"/>
  <c r="L36" i="8"/>
  <c r="J36" i="8"/>
  <c r="N36" i="8" s="1"/>
  <c r="J5" i="8"/>
  <c r="N5" i="8" s="1"/>
  <c r="L47" i="8"/>
  <c r="L53" i="8"/>
  <c r="L45" i="8"/>
  <c r="J45" i="8"/>
  <c r="N45" i="8" s="1"/>
  <c r="L49" i="8"/>
  <c r="L39" i="8"/>
  <c r="J39" i="8"/>
  <c r="N39" i="8" s="1"/>
  <c r="J26" i="6"/>
  <c r="N26" i="6" s="1"/>
  <c r="J46" i="6"/>
  <c r="N46" i="6" s="1"/>
  <c r="J21" i="6"/>
  <c r="N21" i="6" s="1"/>
  <c r="J17" i="6"/>
  <c r="N17" i="6" s="1"/>
  <c r="L6" i="6"/>
  <c r="L39" i="6"/>
  <c r="J39" i="6"/>
  <c r="N39" i="6" s="1"/>
  <c r="J3" i="6"/>
  <c r="N3" i="6" s="1"/>
  <c r="L3" i="6"/>
  <c r="L41" i="6"/>
  <c r="J41" i="6"/>
  <c r="N41" i="6" s="1"/>
  <c r="L16" i="6"/>
  <c r="J16" i="6"/>
  <c r="N16" i="6" s="1"/>
  <c r="L56" i="6"/>
  <c r="J56" i="6"/>
  <c r="N56" i="6" s="1"/>
  <c r="J25" i="6"/>
  <c r="N25" i="6" s="1"/>
  <c r="L25" i="6"/>
  <c r="L20" i="6"/>
  <c r="J20" i="6"/>
  <c r="N20" i="6" s="1"/>
  <c r="L8" i="6"/>
  <c r="J8" i="6"/>
  <c r="N8" i="6" s="1"/>
  <c r="J62" i="6"/>
  <c r="N62" i="6" s="1"/>
  <c r="L62" i="6"/>
  <c r="L57" i="6"/>
  <c r="J57" i="6"/>
  <c r="N57" i="6" s="1"/>
  <c r="J51" i="6"/>
  <c r="N51" i="6" s="1"/>
  <c r="L51" i="6"/>
  <c r="L58" i="6"/>
  <c r="J58" i="6"/>
  <c r="N58" i="6" s="1"/>
  <c r="L45" i="6"/>
  <c r="J45" i="6"/>
  <c r="N45" i="6" s="1"/>
  <c r="J50" i="6"/>
  <c r="N50" i="6" s="1"/>
  <c r="L50" i="6"/>
  <c r="J11" i="6"/>
  <c r="N11" i="6" s="1"/>
  <c r="L11" i="6"/>
  <c r="L18" i="6"/>
  <c r="J18" i="6"/>
  <c r="N18" i="6" s="1"/>
  <c r="J13" i="6"/>
  <c r="N13" i="6" s="1"/>
  <c r="L54" i="6"/>
  <c r="L47" i="6"/>
  <c r="J14" i="6"/>
  <c r="N14" i="6" s="1"/>
  <c r="L14" i="6"/>
  <c r="L29" i="6"/>
  <c r="J29" i="6"/>
  <c r="N29" i="6" s="1"/>
  <c r="J44" i="6"/>
  <c r="N44" i="6" s="1"/>
  <c r="L44" i="6"/>
  <c r="J23" i="6"/>
  <c r="N23" i="6" s="1"/>
  <c r="L23" i="6"/>
  <c r="J31" i="6"/>
  <c r="N31" i="6" s="1"/>
  <c r="L31" i="6"/>
  <c r="J15" i="6"/>
  <c r="N15" i="6" s="1"/>
  <c r="L15" i="6"/>
  <c r="J19" i="6"/>
  <c r="N19" i="6" s="1"/>
  <c r="L19" i="6"/>
  <c r="J43" i="6"/>
  <c r="N43" i="6" s="1"/>
  <c r="L43" i="6"/>
  <c r="L48" i="6"/>
  <c r="J48" i="6"/>
  <c r="N48" i="6" s="1"/>
  <c r="J37" i="6"/>
  <c r="N37" i="6" s="1"/>
  <c r="J42" i="6"/>
  <c r="N42" i="6" s="1"/>
  <c r="J60" i="6"/>
  <c r="N60" i="6" s="1"/>
  <c r="L7" i="6"/>
  <c r="J9" i="6"/>
  <c r="N9" i="6" s="1"/>
  <c r="L27" i="6"/>
  <c r="L32" i="6"/>
  <c r="L35" i="6"/>
  <c r="L40" i="6"/>
  <c r="L30" i="6"/>
  <c r="J30" i="6"/>
  <c r="N30" i="6" s="1"/>
  <c r="L61" i="6"/>
  <c r="J61" i="6"/>
  <c r="N61" i="6" s="1"/>
  <c r="L36" i="6"/>
  <c r="J63" i="6"/>
  <c r="N63" i="6" s="1"/>
  <c r="L5" i="6"/>
  <c r="J5" i="6"/>
  <c r="N5" i="6" s="1"/>
  <c r="J10" i="6"/>
  <c r="N10" i="6" s="1"/>
  <c r="J12" i="6"/>
  <c r="N12" i="6" s="1"/>
  <c r="J24" i="6"/>
  <c r="N24" i="6" s="1"/>
  <c r="L24" i="6"/>
  <c r="L33" i="6"/>
  <c r="J33" i="6"/>
  <c r="N33" i="6" s="1"/>
  <c r="L53" i="6"/>
  <c r="J53" i="6"/>
  <c r="N53" i="6" s="1"/>
  <c r="J22" i="6"/>
  <c r="N22" i="6" s="1"/>
  <c r="L22" i="6"/>
  <c r="L28" i="6"/>
  <c r="J49" i="6"/>
  <c r="N49" i="6" s="1"/>
  <c r="L4" i="6"/>
  <c r="J4" i="6"/>
  <c r="N4" i="6" s="1"/>
  <c r="J38" i="6"/>
  <c r="N38" i="6" s="1"/>
  <c r="J52" i="6"/>
  <c r="N52" i="6" s="1"/>
  <c r="J55" i="6"/>
  <c r="N55" i="6" s="1"/>
  <c r="J59" i="6"/>
  <c r="N59" i="6" s="1"/>
  <c r="L59" i="6"/>
  <c r="L34" i="6"/>
  <c r="J34" i="6"/>
  <c r="N34" i="6" s="1"/>
  <c r="L25" i="5"/>
  <c r="J25" i="5"/>
  <c r="N25" i="5" s="1"/>
  <c r="L24" i="5"/>
  <c r="J24" i="5"/>
  <c r="N24" i="5" s="1"/>
  <c r="J23" i="5"/>
  <c r="N23" i="5" s="1"/>
  <c r="L23" i="5"/>
  <c r="L26" i="5"/>
  <c r="L57" i="5"/>
  <c r="L5" i="5"/>
  <c r="L41" i="5"/>
  <c r="L14" i="5"/>
  <c r="J28" i="5"/>
  <c r="N28" i="5" s="1"/>
  <c r="L28" i="5"/>
  <c r="J48" i="5"/>
  <c r="N48" i="5" s="1"/>
  <c r="L48" i="5"/>
  <c r="L12" i="5"/>
  <c r="J12" i="5"/>
  <c r="N12" i="5" s="1"/>
  <c r="J32" i="5"/>
  <c r="N32" i="5" s="1"/>
  <c r="L32" i="5"/>
  <c r="L44" i="5"/>
  <c r="L38" i="5"/>
  <c r="J50" i="5"/>
  <c r="N50" i="5" s="1"/>
  <c r="L54" i="5"/>
  <c r="L51" i="5"/>
  <c r="L18" i="5"/>
  <c r="J18" i="5"/>
  <c r="N18" i="5" s="1"/>
  <c r="L17" i="5"/>
  <c r="J17" i="5"/>
  <c r="N17" i="5" s="1"/>
  <c r="L3" i="5"/>
  <c r="J3" i="5"/>
  <c r="N3" i="5" s="1"/>
  <c r="J43" i="5"/>
  <c r="N43" i="5" s="1"/>
  <c r="L43" i="5"/>
  <c r="L9" i="5"/>
  <c r="J9" i="5"/>
  <c r="N9" i="5" s="1"/>
  <c r="L10" i="5"/>
  <c r="J10" i="5"/>
  <c r="N10" i="5" s="1"/>
  <c r="J27" i="5"/>
  <c r="N27" i="5" s="1"/>
  <c r="L27" i="5"/>
  <c r="L11" i="5"/>
  <c r="J11" i="5"/>
  <c r="N11" i="5" s="1"/>
  <c r="L37" i="5"/>
  <c r="J37" i="5"/>
  <c r="N37" i="5" s="1"/>
  <c r="L53" i="5"/>
  <c r="J53" i="5"/>
  <c r="N53" i="5" s="1"/>
  <c r="J59" i="5"/>
  <c r="N59" i="5" s="1"/>
  <c r="L59" i="5"/>
  <c r="L21" i="5"/>
  <c r="J21" i="5"/>
  <c r="N21" i="5" s="1"/>
  <c r="L42" i="5"/>
  <c r="J42" i="5"/>
  <c r="N42" i="5" s="1"/>
  <c r="L29" i="5"/>
  <c r="J29" i="5"/>
  <c r="N29" i="5" s="1"/>
  <c r="J52" i="5"/>
  <c r="N52" i="5" s="1"/>
  <c r="L52" i="5"/>
  <c r="L39" i="5"/>
  <c r="J39" i="5"/>
  <c r="N39" i="5" s="1"/>
  <c r="L7" i="5"/>
  <c r="J7" i="5"/>
  <c r="N7" i="5" s="1"/>
  <c r="L30" i="5"/>
  <c r="J30" i="5"/>
  <c r="N30" i="5" s="1"/>
  <c r="J49" i="5"/>
  <c r="N49" i="5" s="1"/>
  <c r="L49" i="5"/>
  <c r="L13" i="5"/>
  <c r="L33" i="5"/>
  <c r="J33" i="5"/>
  <c r="N33" i="5" s="1"/>
  <c r="J8" i="5"/>
  <c r="N8" i="5" s="1"/>
  <c r="L8" i="5"/>
  <c r="J31" i="5"/>
  <c r="N31" i="5" s="1"/>
  <c r="L15" i="5"/>
  <c r="J15" i="5"/>
  <c r="N15" i="5" s="1"/>
  <c r="L35" i="5"/>
  <c r="L16" i="5"/>
  <c r="J16" i="5"/>
  <c r="N16" i="5" s="1"/>
  <c r="L20" i="5"/>
  <c r="J20" i="5"/>
  <c r="N20" i="5" s="1"/>
  <c r="J34" i="5"/>
  <c r="N34" i="5" s="1"/>
  <c r="L58" i="5"/>
  <c r="J58" i="5"/>
  <c r="N58" i="5" s="1"/>
  <c r="L45" i="5"/>
  <c r="J45" i="5"/>
  <c r="N45" i="5" s="1"/>
  <c r="L6" i="5"/>
  <c r="L55" i="5"/>
  <c r="J55" i="5"/>
  <c r="N55" i="5" s="1"/>
  <c r="L36" i="5"/>
  <c r="J36" i="5"/>
  <c r="N36" i="5" s="1"/>
  <c r="L46" i="5"/>
  <c r="J46" i="5"/>
  <c r="N46" i="5" s="1"/>
  <c r="J4" i="5"/>
  <c r="N4" i="5" s="1"/>
  <c r="L19" i="5"/>
  <c r="J22" i="5"/>
  <c r="N22" i="5" s="1"/>
  <c r="J56" i="5"/>
  <c r="N56" i="5" s="1"/>
  <c r="L56" i="5"/>
  <c r="J40" i="5"/>
  <c r="N40" i="5" s="1"/>
  <c r="L40" i="5"/>
  <c r="J47" i="5"/>
  <c r="N47" i="5" s="1"/>
  <c r="G203" i="1"/>
  <c r="H203" i="1" s="1"/>
  <c r="I203" i="1" s="1"/>
  <c r="G202" i="1"/>
  <c r="H202" i="1" s="1"/>
  <c r="I202" i="1" s="1"/>
  <c r="G201" i="1"/>
  <c r="H201" i="1" s="1"/>
  <c r="I201" i="1" s="1"/>
  <c r="G200" i="1"/>
  <c r="H200" i="1" s="1"/>
  <c r="I200" i="1" s="1"/>
  <c r="L200" i="1" s="1"/>
  <c r="G199" i="1"/>
  <c r="H199" i="1" s="1"/>
  <c r="I199" i="1" s="1"/>
  <c r="J199" i="1" s="1"/>
  <c r="N199" i="1" s="1"/>
  <c r="G198" i="1"/>
  <c r="H198" i="1" s="1"/>
  <c r="I198" i="1" s="1"/>
  <c r="L198" i="1" s="1"/>
  <c r="G197" i="1"/>
  <c r="H197" i="1" s="1"/>
  <c r="I197" i="1" s="1"/>
  <c r="G196" i="1"/>
  <c r="H196" i="1" s="1"/>
  <c r="I196" i="1" s="1"/>
  <c r="L196" i="1" s="1"/>
  <c r="G195" i="1"/>
  <c r="H195" i="1" s="1"/>
  <c r="I195" i="1" s="1"/>
  <c r="J195" i="1" s="1"/>
  <c r="N195" i="1" s="1"/>
  <c r="G194" i="1"/>
  <c r="H194" i="1" s="1"/>
  <c r="I194" i="1" s="1"/>
  <c r="G193" i="1"/>
  <c r="H193" i="1" s="1"/>
  <c r="I193" i="1" s="1"/>
  <c r="G192" i="1"/>
  <c r="H192" i="1" s="1"/>
  <c r="I192" i="1" s="1"/>
  <c r="L192" i="1" s="1"/>
  <c r="G191" i="1"/>
  <c r="H191" i="1" s="1"/>
  <c r="I191" i="1" s="1"/>
  <c r="J191" i="1" s="1"/>
  <c r="N191" i="1" s="1"/>
  <c r="G190" i="1"/>
  <c r="H190" i="1" s="1"/>
  <c r="I190" i="1" s="1"/>
  <c r="L190" i="1" s="1"/>
  <c r="G189" i="1"/>
  <c r="H189" i="1" s="1"/>
  <c r="I189" i="1" s="1"/>
  <c r="J189" i="1" s="1"/>
  <c r="N189" i="1" s="1"/>
  <c r="G188" i="1"/>
  <c r="H188" i="1" s="1"/>
  <c r="I188" i="1" s="1"/>
  <c r="G187" i="1"/>
  <c r="H187" i="1" s="1"/>
  <c r="I187" i="1" s="1"/>
  <c r="J187" i="1" s="1"/>
  <c r="N187" i="1" s="1"/>
  <c r="G186" i="1"/>
  <c r="H186" i="1" s="1"/>
  <c r="I186" i="1" s="1"/>
  <c r="L186" i="1" s="1"/>
  <c r="G185" i="1"/>
  <c r="H185" i="1" s="1"/>
  <c r="I185" i="1" s="1"/>
  <c r="G184" i="1"/>
  <c r="H184" i="1" s="1"/>
  <c r="I184" i="1" s="1"/>
  <c r="L184" i="1" s="1"/>
  <c r="G183" i="1"/>
  <c r="H183" i="1" s="1"/>
  <c r="I183" i="1" s="1"/>
  <c r="J183" i="1" s="1"/>
  <c r="N183" i="1" s="1"/>
  <c r="G182" i="1"/>
  <c r="H182" i="1" s="1"/>
  <c r="I182" i="1" s="1"/>
  <c r="G181" i="1"/>
  <c r="H181" i="1" s="1"/>
  <c r="I181" i="1" s="1"/>
  <c r="G180" i="1"/>
  <c r="H180" i="1" s="1"/>
  <c r="I180" i="1" s="1"/>
  <c r="L180" i="1" s="1"/>
  <c r="G179" i="1"/>
  <c r="H179" i="1" s="1"/>
  <c r="I179" i="1" s="1"/>
  <c r="J179" i="1" s="1"/>
  <c r="N179" i="1" s="1"/>
  <c r="G178" i="1"/>
  <c r="H178" i="1" s="1"/>
  <c r="I178" i="1" s="1"/>
  <c r="L178" i="1" s="1"/>
  <c r="G177" i="1"/>
  <c r="H177" i="1" s="1"/>
  <c r="I177" i="1" s="1"/>
  <c r="J177" i="1" s="1"/>
  <c r="N177" i="1" s="1"/>
  <c r="G176" i="1"/>
  <c r="H176" i="1" s="1"/>
  <c r="I176" i="1" s="1"/>
  <c r="L176" i="1" s="1"/>
  <c r="G175" i="1"/>
  <c r="H175" i="1" s="1"/>
  <c r="I175" i="1" s="1"/>
  <c r="J175" i="1" s="1"/>
  <c r="N175" i="1" s="1"/>
  <c r="G174" i="1"/>
  <c r="H174" i="1" s="1"/>
  <c r="I174" i="1" s="1"/>
  <c r="L174" i="1" s="1"/>
  <c r="G173" i="1"/>
  <c r="H173" i="1" s="1"/>
  <c r="I173" i="1" s="1"/>
  <c r="G172" i="1"/>
  <c r="H172" i="1" s="1"/>
  <c r="I172" i="1" s="1"/>
  <c r="G171" i="1"/>
  <c r="H171" i="1" s="1"/>
  <c r="I171" i="1" s="1"/>
  <c r="J171" i="1" s="1"/>
  <c r="N171" i="1" s="1"/>
  <c r="G170" i="1"/>
  <c r="H170" i="1" s="1"/>
  <c r="I170" i="1" s="1"/>
  <c r="L170" i="1" s="1"/>
  <c r="G169" i="1"/>
  <c r="H169" i="1" s="1"/>
  <c r="I169" i="1" s="1"/>
  <c r="J169" i="1" s="1"/>
  <c r="N169" i="1" s="1"/>
  <c r="G168" i="1"/>
  <c r="H168" i="1" s="1"/>
  <c r="I168" i="1" s="1"/>
  <c r="L168" i="1" s="1"/>
  <c r="G167" i="1"/>
  <c r="H167" i="1" s="1"/>
  <c r="I167" i="1" s="1"/>
  <c r="J167" i="1" s="1"/>
  <c r="N167" i="1" s="1"/>
  <c r="G166" i="1"/>
  <c r="H166" i="1" s="1"/>
  <c r="I166" i="1" s="1"/>
  <c r="L166" i="1" s="1"/>
  <c r="G165" i="1"/>
  <c r="H165" i="1" s="1"/>
  <c r="I165" i="1" s="1"/>
  <c r="J165" i="1" s="1"/>
  <c r="N165" i="1" s="1"/>
  <c r="G164" i="1"/>
  <c r="H164" i="1" s="1"/>
  <c r="I164" i="1" s="1"/>
  <c r="G163" i="1"/>
  <c r="H163" i="1" s="1"/>
  <c r="I163" i="1" s="1"/>
  <c r="G162" i="1"/>
  <c r="H162" i="1" s="1"/>
  <c r="I162" i="1" s="1"/>
  <c r="L162" i="1" s="1"/>
  <c r="G161" i="1"/>
  <c r="H161" i="1" s="1"/>
  <c r="I161" i="1" s="1"/>
  <c r="G160" i="1"/>
  <c r="H160" i="1" s="1"/>
  <c r="I160" i="1" s="1"/>
  <c r="G159" i="1"/>
  <c r="H159" i="1" s="1"/>
  <c r="I159" i="1" s="1"/>
  <c r="G158" i="1"/>
  <c r="H158" i="1" s="1"/>
  <c r="I158" i="1" s="1"/>
  <c r="G157" i="1"/>
  <c r="H157" i="1" s="1"/>
  <c r="I157" i="1" s="1"/>
  <c r="G156" i="1"/>
  <c r="H156" i="1" s="1"/>
  <c r="I156" i="1" s="1"/>
  <c r="G155" i="1"/>
  <c r="H155" i="1" s="1"/>
  <c r="I155" i="1" s="1"/>
  <c r="G154" i="1"/>
  <c r="H154" i="1" s="1"/>
  <c r="I154" i="1" s="1"/>
  <c r="G153" i="1"/>
  <c r="H153" i="1" s="1"/>
  <c r="I153" i="1" s="1"/>
  <c r="G152" i="1"/>
  <c r="H152" i="1" s="1"/>
  <c r="I152" i="1" s="1"/>
  <c r="L152" i="1" s="1"/>
  <c r="G151" i="1"/>
  <c r="H151" i="1" s="1"/>
  <c r="I151" i="1" s="1"/>
  <c r="J151" i="1" s="1"/>
  <c r="N151" i="1" s="1"/>
  <c r="G150" i="1"/>
  <c r="H150" i="1" s="1"/>
  <c r="I150" i="1" s="1"/>
  <c r="L150" i="1" s="1"/>
  <c r="G149" i="1"/>
  <c r="H149" i="1" s="1"/>
  <c r="I149" i="1" s="1"/>
  <c r="J149" i="1" s="1"/>
  <c r="N149" i="1" s="1"/>
  <c r="G148" i="1"/>
  <c r="H148" i="1" s="1"/>
  <c r="I148" i="1" s="1"/>
  <c r="G147" i="1"/>
  <c r="H147" i="1" s="1"/>
  <c r="I147" i="1" s="1"/>
  <c r="G146" i="1"/>
  <c r="H146" i="1" s="1"/>
  <c r="I146" i="1" s="1"/>
  <c r="L146" i="1" s="1"/>
  <c r="G145" i="1"/>
  <c r="H145" i="1" s="1"/>
  <c r="I145" i="1" s="1"/>
  <c r="G144" i="1"/>
  <c r="H144" i="1" s="1"/>
  <c r="I144" i="1" s="1"/>
  <c r="G143" i="1"/>
  <c r="H143" i="1" s="1"/>
  <c r="I143" i="1" s="1"/>
  <c r="G142" i="1"/>
  <c r="H142" i="1" s="1"/>
  <c r="I142" i="1" s="1"/>
  <c r="G141" i="1"/>
  <c r="H141" i="1" s="1"/>
  <c r="I141" i="1" s="1"/>
  <c r="J141" i="1" s="1"/>
  <c r="N141" i="1" s="1"/>
  <c r="G140" i="1"/>
  <c r="H140" i="1" s="1"/>
  <c r="I140" i="1" s="1"/>
  <c r="G139" i="1"/>
  <c r="H139" i="1" s="1"/>
  <c r="I139" i="1" s="1"/>
  <c r="G138" i="1"/>
  <c r="H138" i="1" s="1"/>
  <c r="I138" i="1" s="1"/>
  <c r="G137" i="1"/>
  <c r="H137" i="1" s="1"/>
  <c r="I137" i="1" s="1"/>
  <c r="G136" i="1"/>
  <c r="H136" i="1" s="1"/>
  <c r="I136" i="1" s="1"/>
  <c r="L136" i="1" s="1"/>
  <c r="G135" i="1"/>
  <c r="H135" i="1" s="1"/>
  <c r="I135" i="1" s="1"/>
  <c r="J135" i="1" s="1"/>
  <c r="N135" i="1" s="1"/>
  <c r="G134" i="1"/>
  <c r="H134" i="1" s="1"/>
  <c r="I134" i="1" s="1"/>
  <c r="L134" i="1" s="1"/>
  <c r="G133" i="1"/>
  <c r="H133" i="1" s="1"/>
  <c r="I133" i="1" s="1"/>
  <c r="J133" i="1" s="1"/>
  <c r="N133" i="1" s="1"/>
  <c r="G132" i="1"/>
  <c r="H132" i="1" s="1"/>
  <c r="I132" i="1" s="1"/>
  <c r="G131" i="1"/>
  <c r="H131" i="1" s="1"/>
  <c r="I131" i="1" s="1"/>
  <c r="G130" i="1"/>
  <c r="H130" i="1" s="1"/>
  <c r="I130" i="1" s="1"/>
  <c r="L130" i="1" s="1"/>
  <c r="G129" i="1"/>
  <c r="H129" i="1" s="1"/>
  <c r="I129" i="1" s="1"/>
  <c r="G128" i="1"/>
  <c r="H128" i="1" s="1"/>
  <c r="I128" i="1" s="1"/>
  <c r="G127" i="1"/>
  <c r="H127" i="1" s="1"/>
  <c r="I127" i="1" s="1"/>
  <c r="G126" i="1"/>
  <c r="H126" i="1" s="1"/>
  <c r="I126" i="1" s="1"/>
  <c r="G125" i="1"/>
  <c r="H125" i="1" s="1"/>
  <c r="I125" i="1" s="1"/>
  <c r="G124" i="1"/>
  <c r="H124" i="1" s="1"/>
  <c r="I124" i="1" s="1"/>
  <c r="G123" i="1"/>
  <c r="H123" i="1" s="1"/>
  <c r="I123" i="1" s="1"/>
  <c r="G122" i="1"/>
  <c r="H122" i="1" s="1"/>
  <c r="I122" i="1" s="1"/>
  <c r="G121" i="1"/>
  <c r="H121" i="1" s="1"/>
  <c r="I121" i="1" s="1"/>
  <c r="G120" i="1"/>
  <c r="H120" i="1" s="1"/>
  <c r="I120" i="1" s="1"/>
  <c r="L120" i="1" s="1"/>
  <c r="G119" i="1"/>
  <c r="H119" i="1" s="1"/>
  <c r="I119" i="1" s="1"/>
  <c r="J119" i="1" s="1"/>
  <c r="N119" i="1" s="1"/>
  <c r="G118" i="1"/>
  <c r="H118" i="1" s="1"/>
  <c r="I118" i="1" s="1"/>
  <c r="L118" i="1" s="1"/>
  <c r="G117" i="1"/>
  <c r="H117" i="1" s="1"/>
  <c r="I117" i="1" s="1"/>
  <c r="J117" i="1" s="1"/>
  <c r="N117" i="1" s="1"/>
  <c r="G116" i="1"/>
  <c r="H116" i="1" s="1"/>
  <c r="I116" i="1" s="1"/>
  <c r="G115" i="1"/>
  <c r="H115" i="1" s="1"/>
  <c r="I115" i="1" s="1"/>
  <c r="G114" i="1"/>
  <c r="H114" i="1" s="1"/>
  <c r="I114" i="1" s="1"/>
  <c r="G113" i="1"/>
  <c r="H113" i="1" s="1"/>
  <c r="I113" i="1" s="1"/>
  <c r="G112" i="1"/>
  <c r="H112" i="1" s="1"/>
  <c r="I112" i="1" s="1"/>
  <c r="G111" i="1"/>
  <c r="H111" i="1" s="1"/>
  <c r="I111" i="1" s="1"/>
  <c r="G110" i="1"/>
  <c r="H110" i="1" s="1"/>
  <c r="I110" i="1" s="1"/>
  <c r="G109" i="1"/>
  <c r="H109" i="1" s="1"/>
  <c r="I109" i="1" s="1"/>
  <c r="G108" i="1"/>
  <c r="H108" i="1" s="1"/>
  <c r="I108" i="1" s="1"/>
  <c r="G107" i="1"/>
  <c r="H107" i="1" s="1"/>
  <c r="I107" i="1" s="1"/>
  <c r="J107" i="1" s="1"/>
  <c r="N107" i="1" s="1"/>
  <c r="G106" i="1"/>
  <c r="H106" i="1" s="1"/>
  <c r="I106" i="1" s="1"/>
  <c r="G105" i="1"/>
  <c r="H105" i="1" s="1"/>
  <c r="I105" i="1" s="1"/>
  <c r="G104" i="1"/>
  <c r="H104" i="1" s="1"/>
  <c r="I104" i="1" s="1"/>
  <c r="L104" i="1" s="1"/>
  <c r="G103" i="1"/>
  <c r="H103" i="1" s="1"/>
  <c r="I103" i="1" s="1"/>
  <c r="J103" i="1" s="1"/>
  <c r="N103" i="1" s="1"/>
  <c r="G102" i="1"/>
  <c r="H102" i="1" s="1"/>
  <c r="I102" i="1" s="1"/>
  <c r="L102" i="1" s="1"/>
  <c r="G101" i="1"/>
  <c r="H101" i="1" s="1"/>
  <c r="I101" i="1" s="1"/>
  <c r="J101" i="1" s="1"/>
  <c r="N101" i="1" s="1"/>
  <c r="G100" i="1"/>
  <c r="H100" i="1" s="1"/>
  <c r="I100" i="1" s="1"/>
  <c r="G99" i="1"/>
  <c r="H99" i="1" s="1"/>
  <c r="I99" i="1" s="1"/>
  <c r="G98" i="1"/>
  <c r="H98" i="1" s="1"/>
  <c r="I98" i="1" s="1"/>
  <c r="L98" i="1" s="1"/>
  <c r="G97" i="1"/>
  <c r="H97" i="1" s="1"/>
  <c r="I97" i="1" s="1"/>
  <c r="G96" i="1"/>
  <c r="H96" i="1" s="1"/>
  <c r="I96" i="1" s="1"/>
  <c r="G95" i="1"/>
  <c r="H95" i="1" s="1"/>
  <c r="I95" i="1" s="1"/>
  <c r="G94" i="1"/>
  <c r="H94" i="1" s="1"/>
  <c r="I94" i="1" s="1"/>
  <c r="L94" i="1" s="1"/>
  <c r="G93" i="1"/>
  <c r="H93" i="1" s="1"/>
  <c r="I93" i="1" s="1"/>
  <c r="J93" i="1" s="1"/>
  <c r="N93" i="1" s="1"/>
  <c r="G92" i="1"/>
  <c r="H92" i="1" s="1"/>
  <c r="I92" i="1" s="1"/>
  <c r="G91" i="1"/>
  <c r="H91" i="1" s="1"/>
  <c r="I91" i="1" s="1"/>
  <c r="G90" i="1"/>
  <c r="H90" i="1" s="1"/>
  <c r="I90" i="1" s="1"/>
  <c r="J90" i="1" s="1"/>
  <c r="N90" i="1" s="1"/>
  <c r="G89" i="1"/>
  <c r="H89" i="1" s="1"/>
  <c r="I89" i="1" s="1"/>
  <c r="L89" i="1" s="1"/>
  <c r="G88" i="1"/>
  <c r="H88" i="1" s="1"/>
  <c r="I88" i="1" s="1"/>
  <c r="G87" i="1"/>
  <c r="H87" i="1" s="1"/>
  <c r="I87" i="1" s="1"/>
  <c r="G86" i="1"/>
  <c r="H86" i="1" s="1"/>
  <c r="I86" i="1" s="1"/>
  <c r="J86" i="1" s="1"/>
  <c r="N86" i="1" s="1"/>
  <c r="G85" i="1"/>
  <c r="H85" i="1" s="1"/>
  <c r="I85" i="1" s="1"/>
  <c r="G84" i="1"/>
  <c r="H84" i="1" s="1"/>
  <c r="I84" i="1" s="1"/>
  <c r="L84" i="1" s="1"/>
  <c r="G83" i="1"/>
  <c r="H83" i="1" s="1"/>
  <c r="I83" i="1" s="1"/>
  <c r="G82" i="1"/>
  <c r="H82" i="1" s="1"/>
  <c r="I82" i="1" s="1"/>
  <c r="J82" i="1" s="1"/>
  <c r="N82" i="1" s="1"/>
  <c r="G81" i="1"/>
  <c r="H81" i="1" s="1"/>
  <c r="I81" i="1" s="1"/>
  <c r="G80" i="1"/>
  <c r="H80" i="1" s="1"/>
  <c r="I80" i="1" s="1"/>
  <c r="G79" i="1"/>
  <c r="H79" i="1" s="1"/>
  <c r="I79" i="1" s="1"/>
  <c r="G78" i="1"/>
  <c r="H78" i="1" s="1"/>
  <c r="I78" i="1" s="1"/>
  <c r="J78" i="1" s="1"/>
  <c r="N78" i="1" s="1"/>
  <c r="G77" i="1"/>
  <c r="H77" i="1" s="1"/>
  <c r="I77" i="1" s="1"/>
  <c r="L77" i="1" s="1"/>
  <c r="G76" i="1"/>
  <c r="H76" i="1" s="1"/>
  <c r="I76" i="1" s="1"/>
  <c r="G75" i="1"/>
  <c r="H75" i="1" s="1"/>
  <c r="I75" i="1" s="1"/>
  <c r="G74" i="1"/>
  <c r="H74" i="1" s="1"/>
  <c r="I74" i="1" s="1"/>
  <c r="J74" i="1" s="1"/>
  <c r="N74" i="1" s="1"/>
  <c r="G73" i="1"/>
  <c r="H73" i="1" s="1"/>
  <c r="I73" i="1" s="1"/>
  <c r="L73" i="1" s="1"/>
  <c r="G72" i="1"/>
  <c r="H72" i="1" s="1"/>
  <c r="I72" i="1" s="1"/>
  <c r="L72" i="1" s="1"/>
  <c r="G71" i="1"/>
  <c r="H71" i="1" s="1"/>
  <c r="I71" i="1" s="1"/>
  <c r="G70" i="1"/>
  <c r="H70" i="1" s="1"/>
  <c r="I70" i="1" s="1"/>
  <c r="J70" i="1" s="1"/>
  <c r="N70" i="1" s="1"/>
  <c r="G69" i="1"/>
  <c r="H69" i="1" s="1"/>
  <c r="I69" i="1" s="1"/>
  <c r="G68" i="1"/>
  <c r="H68" i="1" s="1"/>
  <c r="I68" i="1" s="1"/>
  <c r="G67" i="1"/>
  <c r="H67" i="1" s="1"/>
  <c r="I67" i="1" s="1"/>
  <c r="G66" i="1"/>
  <c r="H66" i="1" s="1"/>
  <c r="I66" i="1" s="1"/>
  <c r="J66" i="1" s="1"/>
  <c r="N66" i="1" s="1"/>
  <c r="G65" i="1"/>
  <c r="H65" i="1" s="1"/>
  <c r="I65" i="1" s="1"/>
  <c r="G64" i="1"/>
  <c r="H64" i="1" s="1"/>
  <c r="I64" i="1" s="1"/>
  <c r="G63" i="1"/>
  <c r="H63" i="1" s="1"/>
  <c r="I63" i="1" s="1"/>
  <c r="G62" i="1"/>
  <c r="H62" i="1" s="1"/>
  <c r="I62" i="1" s="1"/>
  <c r="J62" i="1" s="1"/>
  <c r="N62" i="1" s="1"/>
  <c r="G61" i="1"/>
  <c r="H61" i="1" s="1"/>
  <c r="I61" i="1" s="1"/>
  <c r="L61" i="1" s="1"/>
  <c r="G60" i="1"/>
  <c r="H60" i="1" s="1"/>
  <c r="I60" i="1" s="1"/>
  <c r="G59" i="1"/>
  <c r="H59" i="1" s="1"/>
  <c r="I59" i="1" s="1"/>
  <c r="J59" i="1" s="1"/>
  <c r="N59" i="1" s="1"/>
  <c r="G58" i="1"/>
  <c r="H58" i="1" s="1"/>
  <c r="I58" i="1" s="1"/>
  <c r="J58" i="1" s="1"/>
  <c r="N58" i="1" s="1"/>
  <c r="G57" i="1"/>
  <c r="H57" i="1" s="1"/>
  <c r="I57" i="1" s="1"/>
  <c r="G56" i="1"/>
  <c r="H56" i="1" s="1"/>
  <c r="I56" i="1" s="1"/>
  <c r="G55" i="1"/>
  <c r="H55" i="1" s="1"/>
  <c r="I55" i="1" s="1"/>
  <c r="G54" i="1"/>
  <c r="H54" i="1" s="1"/>
  <c r="I54" i="1" s="1"/>
  <c r="L54" i="1" s="1"/>
  <c r="G53" i="1"/>
  <c r="H53" i="1" s="1"/>
  <c r="I53" i="1" s="1"/>
  <c r="G52" i="1"/>
  <c r="H52" i="1" s="1"/>
  <c r="I52" i="1" s="1"/>
  <c r="G51" i="1"/>
  <c r="H51" i="1" s="1"/>
  <c r="I51" i="1" s="1"/>
  <c r="G50" i="1"/>
  <c r="H50" i="1" s="1"/>
  <c r="I50" i="1" s="1"/>
  <c r="L50" i="1" s="1"/>
  <c r="G49" i="1"/>
  <c r="H49" i="1" s="1"/>
  <c r="I49" i="1" s="1"/>
  <c r="L49" i="1" s="1"/>
  <c r="G48" i="1"/>
  <c r="H48" i="1" s="1"/>
  <c r="I48" i="1" s="1"/>
  <c r="L48" i="1" s="1"/>
  <c r="G47" i="1"/>
  <c r="H47" i="1" s="1"/>
  <c r="I47" i="1" s="1"/>
  <c r="J47" i="1" s="1"/>
  <c r="N47" i="1" s="1"/>
  <c r="G46" i="1"/>
  <c r="H46" i="1" s="1"/>
  <c r="I46" i="1" s="1"/>
  <c r="L46" i="1" s="1"/>
  <c r="G45" i="1"/>
  <c r="H45" i="1" s="1"/>
  <c r="I45" i="1" s="1"/>
  <c r="G44" i="1"/>
  <c r="H44" i="1" s="1"/>
  <c r="I44" i="1" s="1"/>
  <c r="G43" i="1"/>
  <c r="H43" i="1" s="1"/>
  <c r="I43" i="1" s="1"/>
  <c r="G42" i="1"/>
  <c r="H42" i="1" s="1"/>
  <c r="I42" i="1" s="1"/>
  <c r="J42" i="1" s="1"/>
  <c r="N42" i="1" s="1"/>
  <c r="G41" i="1"/>
  <c r="H41" i="1" s="1"/>
  <c r="I41" i="1" s="1"/>
  <c r="G40" i="1"/>
  <c r="H40" i="1" s="1"/>
  <c r="I40" i="1" s="1"/>
  <c r="G39" i="1"/>
  <c r="H39" i="1" s="1"/>
  <c r="I39" i="1" s="1"/>
  <c r="G38" i="1"/>
  <c r="H38" i="1" s="1"/>
  <c r="I38" i="1" s="1"/>
  <c r="L38" i="1" s="1"/>
  <c r="G37" i="1"/>
  <c r="H37" i="1" s="1"/>
  <c r="I37" i="1" s="1"/>
  <c r="L37" i="1" s="1"/>
  <c r="G36" i="1"/>
  <c r="H36" i="1" s="1"/>
  <c r="I36" i="1" s="1"/>
  <c r="L36" i="1" s="1"/>
  <c r="G35" i="1"/>
  <c r="H35" i="1" s="1"/>
  <c r="I35" i="1" s="1"/>
  <c r="J35" i="1" s="1"/>
  <c r="N35" i="1" s="1"/>
  <c r="G34" i="1"/>
  <c r="H34" i="1" s="1"/>
  <c r="I34" i="1" s="1"/>
  <c r="J34" i="1" s="1"/>
  <c r="N34" i="1" s="1"/>
  <c r="G33" i="1"/>
  <c r="H33" i="1" s="1"/>
  <c r="I33" i="1" s="1"/>
  <c r="G32" i="1"/>
  <c r="H32" i="1" s="1"/>
  <c r="I32" i="1" s="1"/>
  <c r="L32" i="1" s="1"/>
  <c r="G31" i="1"/>
  <c r="H31" i="1" s="1"/>
  <c r="I31" i="1" s="1"/>
  <c r="G30" i="1"/>
  <c r="H30" i="1" s="1"/>
  <c r="I30" i="1" s="1"/>
  <c r="L30" i="1" s="1"/>
  <c r="G29" i="1"/>
  <c r="H29" i="1" s="1"/>
  <c r="I29" i="1" s="1"/>
  <c r="G28" i="1"/>
  <c r="H28" i="1" s="1"/>
  <c r="I28" i="1" s="1"/>
  <c r="G27" i="1"/>
  <c r="H27" i="1" s="1"/>
  <c r="I27" i="1" s="1"/>
  <c r="G26" i="1"/>
  <c r="H26" i="1" s="1"/>
  <c r="I26" i="1" s="1"/>
  <c r="J26" i="1" s="1"/>
  <c r="N26" i="1" s="1"/>
  <c r="G25" i="1"/>
  <c r="H25" i="1" s="1"/>
  <c r="I25" i="1" s="1"/>
  <c r="L25" i="1" s="1"/>
  <c r="G24" i="1"/>
  <c r="H24" i="1" s="1"/>
  <c r="I24" i="1" s="1"/>
  <c r="L24" i="1" s="1"/>
  <c r="G23" i="1"/>
  <c r="H23" i="1" s="1"/>
  <c r="I23" i="1" s="1"/>
  <c r="J23" i="1" s="1"/>
  <c r="N23" i="1" s="1"/>
  <c r="G22" i="1"/>
  <c r="H22" i="1" s="1"/>
  <c r="I22" i="1" s="1"/>
  <c r="J22" i="1" s="1"/>
  <c r="N22" i="1" s="1"/>
  <c r="G21" i="1"/>
  <c r="H21" i="1" s="1"/>
  <c r="I21" i="1" s="1"/>
  <c r="G20" i="1"/>
  <c r="H20" i="1" s="1"/>
  <c r="I20" i="1" s="1"/>
  <c r="G19" i="1"/>
  <c r="H19" i="1" s="1"/>
  <c r="I19" i="1" s="1"/>
  <c r="G18" i="1"/>
  <c r="H18" i="1" s="1"/>
  <c r="I18" i="1" s="1"/>
  <c r="L18" i="1" s="1"/>
  <c r="G17" i="1"/>
  <c r="H17" i="1" s="1"/>
  <c r="I17" i="1" s="1"/>
  <c r="J17" i="1" s="1"/>
  <c r="N17" i="1" s="1"/>
  <c r="G16" i="1"/>
  <c r="H16" i="1" s="1"/>
  <c r="I16" i="1" s="1"/>
  <c r="G15" i="1"/>
  <c r="H15" i="1" s="1"/>
  <c r="I15" i="1" s="1"/>
  <c r="G14" i="1"/>
  <c r="H14" i="1" s="1"/>
  <c r="I14" i="1" s="1"/>
  <c r="L14" i="1" s="1"/>
  <c r="G13" i="1"/>
  <c r="H13" i="1" s="1"/>
  <c r="I13" i="1" s="1"/>
  <c r="G12" i="1"/>
  <c r="H12" i="1" s="1"/>
  <c r="I12" i="1" s="1"/>
  <c r="G11" i="1"/>
  <c r="H11" i="1" s="1"/>
  <c r="I11" i="1" s="1"/>
  <c r="G10" i="1"/>
  <c r="H10" i="1" s="1"/>
  <c r="I10" i="1" s="1"/>
  <c r="G9" i="1"/>
  <c r="H9" i="1" s="1"/>
  <c r="I9" i="1" s="1"/>
  <c r="G8" i="1"/>
  <c r="H8" i="1" s="1"/>
  <c r="I8" i="1" s="1"/>
  <c r="G7" i="1"/>
  <c r="H7" i="1" s="1"/>
  <c r="I7" i="1" s="1"/>
  <c r="G6" i="1"/>
  <c r="H6" i="1" s="1"/>
  <c r="I6" i="1" s="1"/>
  <c r="J6" i="1" s="1"/>
  <c r="N6" i="1" s="1"/>
  <c r="G5" i="1"/>
  <c r="H5" i="1" s="1"/>
  <c r="I5" i="1" s="1"/>
  <c r="G4" i="1"/>
  <c r="H4" i="1" s="1"/>
  <c r="I4" i="1" s="1"/>
  <c r="G3" i="1"/>
  <c r="H3" i="1" s="1"/>
  <c r="I3" i="1" s="1"/>
  <c r="L90" i="1" l="1"/>
  <c r="J200" i="1"/>
  <c r="N200" i="1" s="1"/>
  <c r="L117" i="1"/>
  <c r="L183" i="1"/>
  <c r="L160" i="1"/>
  <c r="J160" i="1"/>
  <c r="N160" i="1" s="1"/>
  <c r="J109" i="1"/>
  <c r="N109" i="1" s="1"/>
  <c r="L109" i="1"/>
  <c r="J102" i="1"/>
  <c r="N102" i="1" s="1"/>
  <c r="L187" i="1"/>
  <c r="J192" i="1"/>
  <c r="N192" i="1" s="1"/>
  <c r="L177" i="1"/>
  <c r="L93" i="1"/>
  <c r="L175" i="1"/>
  <c r="L82" i="1"/>
  <c r="L151" i="1"/>
  <c r="L22" i="1"/>
  <c r="L81" i="1"/>
  <c r="J81" i="1"/>
  <c r="N81" i="1" s="1"/>
  <c r="L114" i="1"/>
  <c r="J114" i="1"/>
  <c r="N114" i="1" s="1"/>
  <c r="J85" i="1"/>
  <c r="N85" i="1" s="1"/>
  <c r="L85" i="1"/>
  <c r="L112" i="1"/>
  <c r="J112" i="1"/>
  <c r="N112" i="1" s="1"/>
  <c r="L45" i="1"/>
  <c r="J45" i="1"/>
  <c r="N45" i="1" s="1"/>
  <c r="L65" i="1"/>
  <c r="J65" i="1"/>
  <c r="N65" i="1" s="1"/>
  <c r="J139" i="1"/>
  <c r="N139" i="1" s="1"/>
  <c r="L139" i="1"/>
  <c r="L172" i="1"/>
  <c r="J172" i="1"/>
  <c r="N172" i="1" s="1"/>
  <c r="J181" i="1"/>
  <c r="N181" i="1" s="1"/>
  <c r="L181" i="1"/>
  <c r="J173" i="1"/>
  <c r="N173" i="1" s="1"/>
  <c r="L173" i="1"/>
  <c r="L182" i="1"/>
  <c r="J182" i="1"/>
  <c r="N182" i="1" s="1"/>
  <c r="J193" i="1"/>
  <c r="N193" i="1" s="1"/>
  <c r="L193" i="1"/>
  <c r="L88" i="1"/>
  <c r="J88" i="1"/>
  <c r="N88" i="1" s="1"/>
  <c r="L128" i="1"/>
  <c r="J128" i="1"/>
  <c r="N128" i="1" s="1"/>
  <c r="L188" i="1"/>
  <c r="J188" i="1"/>
  <c r="N188" i="1" s="1"/>
  <c r="J43" i="1"/>
  <c r="N43" i="1" s="1"/>
  <c r="L43" i="1"/>
  <c r="J69" i="1"/>
  <c r="N69" i="1" s="1"/>
  <c r="L69" i="1"/>
  <c r="L144" i="1"/>
  <c r="J144" i="1"/>
  <c r="N144" i="1" s="1"/>
  <c r="J185" i="1"/>
  <c r="N185" i="1" s="1"/>
  <c r="L185" i="1"/>
  <c r="L194" i="1"/>
  <c r="J194" i="1"/>
  <c r="N194" i="1" s="1"/>
  <c r="J197" i="1"/>
  <c r="N197" i="1" s="1"/>
  <c r="L197" i="1"/>
  <c r="J30" i="1"/>
  <c r="N30" i="1" s="1"/>
  <c r="L42" i="1"/>
  <c r="L66" i="1"/>
  <c r="J77" i="1"/>
  <c r="N77" i="1" s="1"/>
  <c r="L135" i="1"/>
  <c r="L26" i="1"/>
  <c r="L103" i="1"/>
  <c r="J166" i="1"/>
  <c r="N166" i="1" s="1"/>
  <c r="L169" i="1"/>
  <c r="L189" i="1"/>
  <c r="J120" i="1"/>
  <c r="N120" i="1" s="1"/>
  <c r="L167" i="1"/>
  <c r="J178" i="1"/>
  <c r="N178" i="1" s="1"/>
  <c r="J46" i="1"/>
  <c r="N46" i="1" s="1"/>
  <c r="L78" i="1"/>
  <c r="L62" i="1"/>
  <c r="J134" i="1"/>
  <c r="N134" i="1" s="1"/>
  <c r="L58" i="1"/>
  <c r="L149" i="1"/>
  <c r="L171" i="1"/>
  <c r="L60" i="1"/>
  <c r="J60" i="1"/>
  <c r="N60" i="1" s="1"/>
  <c r="L122" i="1"/>
  <c r="J122" i="1"/>
  <c r="N122" i="1" s="1"/>
  <c r="J143" i="1"/>
  <c r="N143" i="1" s="1"/>
  <c r="L143" i="1"/>
  <c r="J147" i="1"/>
  <c r="N147" i="1" s="1"/>
  <c r="L147" i="1"/>
  <c r="J155" i="1"/>
  <c r="N155" i="1" s="1"/>
  <c r="L155" i="1"/>
  <c r="J51" i="1"/>
  <c r="N51" i="1" s="1"/>
  <c r="L51" i="1"/>
  <c r="L80" i="1"/>
  <c r="J80" i="1"/>
  <c r="N80" i="1" s="1"/>
  <c r="L97" i="1"/>
  <c r="J97" i="1"/>
  <c r="N97" i="1" s="1"/>
  <c r="J7" i="1"/>
  <c r="N7" i="1" s="1"/>
  <c r="L7" i="1"/>
  <c r="J19" i="1"/>
  <c r="N19" i="1" s="1"/>
  <c r="L19" i="1"/>
  <c r="L52" i="1"/>
  <c r="J52" i="1"/>
  <c r="N52" i="1" s="1"/>
  <c r="L57" i="1"/>
  <c r="J57" i="1"/>
  <c r="N57" i="1" s="1"/>
  <c r="L64" i="1"/>
  <c r="J64" i="1"/>
  <c r="N64" i="1" s="1"/>
  <c r="L83" i="1"/>
  <c r="J83" i="1"/>
  <c r="N83" i="1" s="1"/>
  <c r="J123" i="1"/>
  <c r="N123" i="1" s="1"/>
  <c r="L123" i="1"/>
  <c r="J157" i="1"/>
  <c r="N157" i="1" s="1"/>
  <c r="L157" i="1"/>
  <c r="L8" i="1"/>
  <c r="J8" i="1"/>
  <c r="N8" i="1" s="1"/>
  <c r="J15" i="1"/>
  <c r="N15" i="1" s="1"/>
  <c r="L15" i="1"/>
  <c r="L20" i="1"/>
  <c r="J20" i="1"/>
  <c r="N20" i="1" s="1"/>
  <c r="L67" i="1"/>
  <c r="J67" i="1"/>
  <c r="N67" i="1" s="1"/>
  <c r="L71" i="1"/>
  <c r="J71" i="1"/>
  <c r="N71" i="1" s="1"/>
  <c r="L87" i="1"/>
  <c r="J87" i="1"/>
  <c r="N87" i="1" s="1"/>
  <c r="J111" i="1"/>
  <c r="N111" i="1" s="1"/>
  <c r="L111" i="1"/>
  <c r="L132" i="1"/>
  <c r="J132" i="1"/>
  <c r="N132" i="1" s="1"/>
  <c r="J113" i="1"/>
  <c r="N113" i="1" s="1"/>
  <c r="L113" i="1"/>
  <c r="J27" i="1"/>
  <c r="N27" i="1" s="1"/>
  <c r="L27" i="1"/>
  <c r="L68" i="1"/>
  <c r="J68" i="1"/>
  <c r="N68" i="1" s="1"/>
  <c r="J115" i="1"/>
  <c r="N115" i="1" s="1"/>
  <c r="L115" i="1"/>
  <c r="J3" i="1"/>
  <c r="L3" i="1"/>
  <c r="J10" i="1"/>
  <c r="N10" i="1" s="1"/>
  <c r="L10" i="1"/>
  <c r="J21" i="1"/>
  <c r="N21" i="1" s="1"/>
  <c r="L21" i="1"/>
  <c r="L28" i="1"/>
  <c r="J28" i="1"/>
  <c r="N28" i="1" s="1"/>
  <c r="L40" i="1"/>
  <c r="J40" i="1"/>
  <c r="N40" i="1" s="1"/>
  <c r="L76" i="1"/>
  <c r="J76" i="1"/>
  <c r="N76" i="1" s="1"/>
  <c r="L100" i="1"/>
  <c r="J100" i="1"/>
  <c r="N100" i="1" s="1"/>
  <c r="L116" i="1"/>
  <c r="J116" i="1"/>
  <c r="N116" i="1" s="1"/>
  <c r="J145" i="1"/>
  <c r="N145" i="1" s="1"/>
  <c r="L145" i="1"/>
  <c r="L202" i="1"/>
  <c r="J202" i="1"/>
  <c r="N202" i="1" s="1"/>
  <c r="L33" i="1"/>
  <c r="J33" i="1"/>
  <c r="N33" i="1" s="1"/>
  <c r="L16" i="1"/>
  <c r="J16" i="1"/>
  <c r="N16" i="1" s="1"/>
  <c r="J39" i="1"/>
  <c r="N39" i="1" s="1"/>
  <c r="L39" i="1"/>
  <c r="L53" i="1"/>
  <c r="J53" i="1"/>
  <c r="N53" i="1" s="1"/>
  <c r="J125" i="1"/>
  <c r="N125" i="1" s="1"/>
  <c r="L125" i="1"/>
  <c r="L4" i="1"/>
  <c r="J4" i="1"/>
  <c r="J11" i="1"/>
  <c r="N11" i="1" s="1"/>
  <c r="L11" i="1"/>
  <c r="L44" i="1"/>
  <c r="J44" i="1"/>
  <c r="N44" i="1" s="1"/>
  <c r="J91" i="1"/>
  <c r="N91" i="1" s="1"/>
  <c r="L91" i="1"/>
  <c r="L154" i="1"/>
  <c r="J154" i="1"/>
  <c r="N154" i="1" s="1"/>
  <c r="J163" i="1"/>
  <c r="N163" i="1" s="1"/>
  <c r="L163" i="1"/>
  <c r="J13" i="1"/>
  <c r="N13" i="1" s="1"/>
  <c r="L13" i="1"/>
  <c r="L56" i="1"/>
  <c r="J56" i="1"/>
  <c r="N56" i="1" s="1"/>
  <c r="L9" i="1"/>
  <c r="J9" i="1"/>
  <c r="N9" i="1" s="1"/>
  <c r="J31" i="1"/>
  <c r="N31" i="1" s="1"/>
  <c r="L31" i="1"/>
  <c r="J99" i="1"/>
  <c r="N99" i="1" s="1"/>
  <c r="L99" i="1"/>
  <c r="L5" i="1"/>
  <c r="J5" i="1"/>
  <c r="N5" i="1" s="1"/>
  <c r="L12" i="1"/>
  <c r="J12" i="1"/>
  <c r="N12" i="1" s="1"/>
  <c r="L29" i="1"/>
  <c r="J29" i="1"/>
  <c r="N29" i="1" s="1"/>
  <c r="J41" i="1"/>
  <c r="N41" i="1" s="1"/>
  <c r="L41" i="1"/>
  <c r="J55" i="1"/>
  <c r="N55" i="1" s="1"/>
  <c r="L55" i="1"/>
  <c r="J95" i="1"/>
  <c r="N95" i="1" s="1"/>
  <c r="L95" i="1"/>
  <c r="L138" i="1"/>
  <c r="J138" i="1"/>
  <c r="N138" i="1" s="1"/>
  <c r="L164" i="1"/>
  <c r="J164" i="1"/>
  <c r="N164" i="1" s="1"/>
  <c r="J14" i="1"/>
  <c r="N14" i="1" s="1"/>
  <c r="J36" i="1"/>
  <c r="N36" i="1" s="1"/>
  <c r="J38" i="1"/>
  <c r="N38" i="1" s="1"/>
  <c r="L47" i="1"/>
  <c r="J49" i="1"/>
  <c r="N49" i="1" s="1"/>
  <c r="J73" i="1"/>
  <c r="N73" i="1" s="1"/>
  <c r="J84" i="1"/>
  <c r="N84" i="1" s="1"/>
  <c r="L101" i="1"/>
  <c r="J118" i="1"/>
  <c r="N118" i="1" s="1"/>
  <c r="J137" i="1"/>
  <c r="N137" i="1" s="1"/>
  <c r="L137" i="1"/>
  <c r="L140" i="1"/>
  <c r="J140" i="1"/>
  <c r="N140" i="1" s="1"/>
  <c r="L165" i="1"/>
  <c r="J170" i="1"/>
  <c r="N170" i="1" s="1"/>
  <c r="J180" i="1"/>
  <c r="N180" i="1" s="1"/>
  <c r="L34" i="1"/>
  <c r="L86" i="1"/>
  <c r="J98" i="1"/>
  <c r="N98" i="1" s="1"/>
  <c r="J104" i="1"/>
  <c r="N104" i="1" s="1"/>
  <c r="L110" i="1"/>
  <c r="J110" i="1"/>
  <c r="N110" i="1" s="1"/>
  <c r="J162" i="1"/>
  <c r="N162" i="1" s="1"/>
  <c r="J168" i="1"/>
  <c r="N168" i="1" s="1"/>
  <c r="J190" i="1"/>
  <c r="N190" i="1" s="1"/>
  <c r="L195" i="1"/>
  <c r="J32" i="1"/>
  <c r="N32" i="1" s="1"/>
  <c r="L106" i="1"/>
  <c r="J106" i="1"/>
  <c r="N106" i="1" s="1"/>
  <c r="J131" i="1"/>
  <c r="N131" i="1" s="1"/>
  <c r="L131" i="1"/>
  <c r="L148" i="1"/>
  <c r="J148" i="1"/>
  <c r="N148" i="1" s="1"/>
  <c r="L6" i="1"/>
  <c r="L17" i="1"/>
  <c r="L23" i="1"/>
  <c r="J25" i="1"/>
  <c r="N25" i="1" s="1"/>
  <c r="L63" i="1"/>
  <c r="J63" i="1"/>
  <c r="N63" i="1" s="1"/>
  <c r="L96" i="1"/>
  <c r="J96" i="1"/>
  <c r="N96" i="1" s="1"/>
  <c r="J121" i="1"/>
  <c r="N121" i="1" s="1"/>
  <c r="L121" i="1"/>
  <c r="L124" i="1"/>
  <c r="J124" i="1"/>
  <c r="N124" i="1" s="1"/>
  <c r="J127" i="1"/>
  <c r="N127" i="1" s="1"/>
  <c r="L127" i="1"/>
  <c r="J129" i="1"/>
  <c r="N129" i="1" s="1"/>
  <c r="L129" i="1"/>
  <c r="J201" i="1"/>
  <c r="N201" i="1" s="1"/>
  <c r="L201" i="1"/>
  <c r="L75" i="1"/>
  <c r="J75" i="1"/>
  <c r="N75" i="1" s="1"/>
  <c r="J18" i="1"/>
  <c r="N18" i="1" s="1"/>
  <c r="J48" i="1"/>
  <c r="N48" i="1" s="1"/>
  <c r="J50" i="1"/>
  <c r="N50" i="1" s="1"/>
  <c r="L59" i="1"/>
  <c r="J61" i="1"/>
  <c r="N61" i="1" s="1"/>
  <c r="J72" i="1"/>
  <c r="N72" i="1" s="1"/>
  <c r="L107" i="1"/>
  <c r="J146" i="1"/>
  <c r="N146" i="1" s="1"/>
  <c r="J152" i="1"/>
  <c r="N152" i="1" s="1"/>
  <c r="L158" i="1"/>
  <c r="J158" i="1"/>
  <c r="N158" i="1" s="1"/>
  <c r="J176" i="1"/>
  <c r="N176" i="1" s="1"/>
  <c r="J198" i="1"/>
  <c r="N198" i="1" s="1"/>
  <c r="J54" i="1"/>
  <c r="N54" i="1" s="1"/>
  <c r="L74" i="1"/>
  <c r="J89" i="1"/>
  <c r="N89" i="1" s="1"/>
  <c r="J105" i="1"/>
  <c r="N105" i="1" s="1"/>
  <c r="L105" i="1"/>
  <c r="L108" i="1"/>
  <c r="J108" i="1"/>
  <c r="N108" i="1" s="1"/>
  <c r="L119" i="1"/>
  <c r="L133" i="1"/>
  <c r="L141" i="1"/>
  <c r="J150" i="1"/>
  <c r="N150" i="1" s="1"/>
  <c r="J186" i="1"/>
  <c r="N186" i="1" s="1"/>
  <c r="L191" i="1"/>
  <c r="J196" i="1"/>
  <c r="N196" i="1" s="1"/>
  <c r="L126" i="1"/>
  <c r="J126" i="1"/>
  <c r="N126" i="1" s="1"/>
  <c r="J24" i="1"/>
  <c r="N24" i="1" s="1"/>
  <c r="L35" i="1"/>
  <c r="J37" i="1"/>
  <c r="N37" i="1" s="1"/>
  <c r="L70" i="1"/>
  <c r="J94" i="1"/>
  <c r="N94" i="1" s="1"/>
  <c r="J130" i="1"/>
  <c r="N130" i="1" s="1"/>
  <c r="J136" i="1"/>
  <c r="N136" i="1" s="1"/>
  <c r="L142" i="1"/>
  <c r="J142" i="1"/>
  <c r="N142" i="1" s="1"/>
  <c r="J174" i="1"/>
  <c r="N174" i="1" s="1"/>
  <c r="L179" i="1"/>
  <c r="J184" i="1"/>
  <c r="N184" i="1" s="1"/>
  <c r="L79" i="1"/>
  <c r="J79" i="1"/>
  <c r="N79" i="1" s="1"/>
  <c r="L92" i="1"/>
  <c r="J92" i="1"/>
  <c r="N92" i="1" s="1"/>
  <c r="J153" i="1"/>
  <c r="N153" i="1" s="1"/>
  <c r="L153" i="1"/>
  <c r="L156" i="1"/>
  <c r="J156" i="1"/>
  <c r="N156" i="1" s="1"/>
  <c r="J159" i="1"/>
  <c r="N159" i="1" s="1"/>
  <c r="L159" i="1"/>
  <c r="J161" i="1"/>
  <c r="N161" i="1" s="1"/>
  <c r="L161" i="1"/>
  <c r="L199" i="1"/>
  <c r="J203" i="1"/>
  <c r="N203" i="1" s="1"/>
  <c r="L203" i="1"/>
  <c r="K4" i="1" l="1"/>
  <c r="N4" i="1" s="1"/>
  <c r="K3" i="1"/>
  <c r="N3" i="1" s="1"/>
</calcChain>
</file>

<file path=xl/sharedStrings.xml><?xml version="1.0" encoding="utf-8"?>
<sst xmlns="http://schemas.openxmlformats.org/spreadsheetml/2006/main" count="99" uniqueCount="24">
  <si>
    <t>연번</t>
    <phoneticPr fontId="2" type="noConversion"/>
  </si>
  <si>
    <t>원점수</t>
    <phoneticPr fontId="2" type="noConversion"/>
  </si>
  <si>
    <t>과목평균</t>
    <phoneticPr fontId="2" type="noConversion"/>
  </si>
  <si>
    <t>표준편차</t>
    <phoneticPr fontId="2" type="noConversion"/>
  </si>
  <si>
    <t>수강학생수</t>
    <phoneticPr fontId="2" type="noConversion"/>
  </si>
  <si>
    <t>z-score</t>
    <phoneticPr fontId="2" type="noConversion"/>
  </si>
  <si>
    <t>p(z)</t>
    <phoneticPr fontId="2" type="noConversion"/>
  </si>
  <si>
    <t>백분위(1-p(z))</t>
    <phoneticPr fontId="2" type="noConversion"/>
  </si>
  <si>
    <t>석차백분율</t>
    <phoneticPr fontId="2" type="noConversion"/>
  </si>
  <si>
    <t>등급차이</t>
    <phoneticPr fontId="1" type="noConversion"/>
  </si>
  <si>
    <t>산출석차등급</t>
    <phoneticPr fontId="2" type="noConversion"/>
  </si>
  <si>
    <t>학년</t>
    <phoneticPr fontId="1" type="noConversion"/>
  </si>
  <si>
    <t>원점수, 평균, 표준편차로 과목별 석차등급 구하기(예시)</t>
    <phoneticPr fontId="2" type="noConversion"/>
  </si>
  <si>
    <t>학생부상
실제등급</t>
    <phoneticPr fontId="2" type="noConversion"/>
  </si>
  <si>
    <t>4.0</t>
  </si>
  <si>
    <t>11.0</t>
  </si>
  <si>
    <t>23.0</t>
  </si>
  <si>
    <t>40.0</t>
  </si>
  <si>
    <t>60.0</t>
  </si>
  <si>
    <t>77.0</t>
  </si>
  <si>
    <t>89.0</t>
  </si>
  <si>
    <t>96.0</t>
  </si>
  <si>
    <t>100.0</t>
  </si>
  <si>
    <t>석차(추정)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</si>
</sst>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.0000000000_ "/>
    <numFmt numFmtId="178" formatCode="0.0000_ "/>
    <numFmt numFmtId="179" formatCode="0_ "/>
  </numFmts>
  <fonts count="26"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2"/>
      <color theme="1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2"/>
      <color rgb="FF006100"/>
      <name val="맑은 고딕"/>
      <family val="2"/>
      <charset val="129"/>
      <scheme val="minor"/>
    </font>
    <font>
      <sz val="12"/>
      <color rgb="FF9C0006"/>
      <name val="맑은 고딕"/>
      <family val="2"/>
      <charset val="129"/>
      <scheme val="minor"/>
    </font>
    <font>
      <sz val="12"/>
      <color rgb="FF9C6500"/>
      <name val="맑은 고딕"/>
      <family val="2"/>
      <charset val="129"/>
      <scheme val="minor"/>
    </font>
    <font>
      <sz val="12"/>
      <color rgb="FF3F3F76"/>
      <name val="맑은 고딕"/>
      <family val="2"/>
      <charset val="129"/>
      <scheme val="minor"/>
    </font>
    <font>
      <b/>
      <sz val="12"/>
      <color rgb="FF3F3F3F"/>
      <name val="맑은 고딕"/>
      <family val="2"/>
      <charset val="129"/>
      <scheme val="minor"/>
    </font>
    <font>
      <b/>
      <sz val="12"/>
      <color rgb="FFFA7D00"/>
      <name val="맑은 고딕"/>
      <family val="2"/>
      <charset val="129"/>
      <scheme val="minor"/>
    </font>
    <font>
      <sz val="12"/>
      <color rgb="FFFA7D00"/>
      <name val="맑은 고딕"/>
      <family val="2"/>
      <charset val="129"/>
      <scheme val="minor"/>
    </font>
    <font>
      <b/>
      <sz val="12"/>
      <color theme="0"/>
      <name val="맑은 고딕"/>
      <family val="2"/>
      <charset val="129"/>
      <scheme val="minor"/>
    </font>
    <font>
      <sz val="12"/>
      <color rgb="FFFF0000"/>
      <name val="맑은 고딕"/>
      <family val="2"/>
      <charset val="129"/>
      <scheme val="minor"/>
    </font>
    <font>
      <i/>
      <sz val="12"/>
      <color rgb="FF7F7F7F"/>
      <name val="맑은 고딕"/>
      <family val="2"/>
      <charset val="129"/>
      <scheme val="minor"/>
    </font>
    <font>
      <b/>
      <sz val="12"/>
      <color theme="1"/>
      <name val="맑은 고딕"/>
      <family val="2"/>
      <charset val="129"/>
      <scheme val="minor"/>
    </font>
    <font>
      <sz val="12"/>
      <color theme="0"/>
      <name val="맑은 고딕"/>
      <family val="2"/>
      <charset val="129"/>
      <scheme val="minor"/>
    </font>
    <font>
      <b/>
      <sz val="18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  <font>
      <b/>
      <sz val="12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ajor"/>
    </font>
    <font>
      <sz val="11"/>
      <name val="돋움"/>
      <family val="3"/>
      <charset val="129"/>
    </font>
    <font>
      <b/>
      <sz val="16"/>
      <name val="맑은 고딕"/>
      <family val="3"/>
      <charset val="129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7" borderId="8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8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17">
    <xf numFmtId="0" fontId="0" fillId="0" borderId="0" xfId="0">
      <alignment vertical="center"/>
    </xf>
    <xf numFmtId="0" fontId="21" fillId="0" borderId="0" xfId="0" applyFont="1" applyFill="1" applyAlignment="1">
      <alignment horizontal="center" vertical="center"/>
    </xf>
    <xf numFmtId="176" fontId="21" fillId="0" borderId="1" xfId="0" applyNumberFormat="1" applyFont="1" applyFill="1" applyBorder="1" applyAlignment="1">
      <alignment horizontal="center" vertical="center"/>
    </xf>
    <xf numFmtId="177" fontId="21" fillId="0" borderId="1" xfId="0" applyNumberFormat="1" applyFont="1" applyFill="1" applyBorder="1" applyAlignment="1">
      <alignment horizontal="center" vertical="center"/>
    </xf>
    <xf numFmtId="178" fontId="21" fillId="0" borderId="1" xfId="0" applyNumberFormat="1" applyFont="1" applyFill="1" applyBorder="1" applyAlignment="1">
      <alignment horizontal="center" vertical="center"/>
    </xf>
    <xf numFmtId="179" fontId="21" fillId="0" borderId="1" xfId="0" applyNumberFormat="1" applyFont="1" applyFill="1" applyBorder="1" applyAlignment="1">
      <alignment horizontal="center" vertical="center"/>
    </xf>
    <xf numFmtId="179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5" fillId="0" borderId="0" xfId="0" applyFo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25" fillId="0" borderId="1" xfId="42" applyFont="1" applyBorder="1" applyAlignment="1">
      <alignment horizontal="center" vertical="center" wrapText="1"/>
    </xf>
    <xf numFmtId="49" fontId="25" fillId="0" borderId="1" xfId="42" applyNumberFormat="1" applyFont="1" applyBorder="1" applyAlignment="1">
      <alignment horizontal="center" vertical="center" wrapText="1"/>
    </xf>
    <xf numFmtId="0" fontId="25" fillId="0" borderId="1" xfId="42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</cellXfs>
  <cellStyles count="43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  <cellStyle name="표준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B9" sqref="B9"/>
    </sheetView>
  </sheetViews>
  <sheetFormatPr defaultColWidth="14.44140625" defaultRowHeight="26.25"/>
  <cols>
    <col min="1" max="2" width="7.5546875" style="10" bestFit="1" customWidth="1"/>
    <col min="3" max="3" width="2.88671875" style="10" bestFit="1" customWidth="1"/>
    <col min="4" max="16384" width="14.44140625" style="10"/>
  </cols>
  <sheetData>
    <row r="1" spans="1:3">
      <c r="A1" s="12">
        <v>0</v>
      </c>
      <c r="B1" s="13" t="s">
        <v>14</v>
      </c>
      <c r="C1" s="14">
        <v>1</v>
      </c>
    </row>
    <row r="2" spans="1:3">
      <c r="A2" s="12">
        <v>4.01</v>
      </c>
      <c r="B2" s="13" t="s">
        <v>15</v>
      </c>
      <c r="C2" s="14">
        <v>2</v>
      </c>
    </row>
    <row r="3" spans="1:3">
      <c r="A3" s="12">
        <v>11.01</v>
      </c>
      <c r="B3" s="13" t="s">
        <v>16</v>
      </c>
      <c r="C3" s="14">
        <v>3</v>
      </c>
    </row>
    <row r="4" spans="1:3">
      <c r="A4" s="12">
        <v>23.01</v>
      </c>
      <c r="B4" s="13" t="s">
        <v>17</v>
      </c>
      <c r="C4" s="14">
        <v>4</v>
      </c>
    </row>
    <row r="5" spans="1:3">
      <c r="A5" s="12">
        <v>40.01</v>
      </c>
      <c r="B5" s="13" t="s">
        <v>18</v>
      </c>
      <c r="C5" s="14">
        <v>5</v>
      </c>
    </row>
    <row r="6" spans="1:3">
      <c r="A6" s="12">
        <v>60.01</v>
      </c>
      <c r="B6" s="13" t="s">
        <v>19</v>
      </c>
      <c r="C6" s="14">
        <v>6</v>
      </c>
    </row>
    <row r="7" spans="1:3">
      <c r="A7" s="12">
        <v>77.010000000000005</v>
      </c>
      <c r="B7" s="13" t="s">
        <v>20</v>
      </c>
      <c r="C7" s="14">
        <v>7</v>
      </c>
    </row>
    <row r="8" spans="1:3">
      <c r="A8" s="12">
        <v>89.01</v>
      </c>
      <c r="B8" s="13" t="s">
        <v>21</v>
      </c>
      <c r="C8" s="14">
        <v>8</v>
      </c>
    </row>
    <row r="9" spans="1:3">
      <c r="A9" s="12">
        <v>96.01</v>
      </c>
      <c r="B9" s="13" t="s">
        <v>22</v>
      </c>
      <c r="C9" s="14">
        <v>9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3"/>
  <sheetViews>
    <sheetView tabSelected="1" workbookViewId="0">
      <selection activeCell="P13" sqref="P13"/>
    </sheetView>
  </sheetViews>
  <sheetFormatPr defaultRowHeight="16.5"/>
  <cols>
    <col min="1" max="2" width="4.88671875" style="1" bestFit="1" customWidth="1"/>
    <col min="3" max="3" width="6.5546875" style="1" bestFit="1" customWidth="1"/>
    <col min="4" max="5" width="8.21875" style="1" bestFit="1" customWidth="1"/>
    <col min="6" max="6" width="9.88671875" style="1" bestFit="1" customWidth="1"/>
    <col min="7" max="7" width="7.77734375" style="1" bestFit="1" customWidth="1"/>
    <col min="8" max="8" width="13.88671875" style="1" bestFit="1" customWidth="1"/>
    <col min="9" max="9" width="12.44140625" style="1" bestFit="1" customWidth="1"/>
    <col min="10" max="10" width="9.88671875" style="1" bestFit="1" customWidth="1"/>
    <col min="11" max="11" width="11.6640625" style="1" bestFit="1" customWidth="1"/>
    <col min="12" max="12" width="16.109375" style="1" bestFit="1" customWidth="1"/>
    <col min="13" max="13" width="9.88671875" style="1" bestFit="1" customWidth="1"/>
    <col min="14" max="14" width="8.21875" style="1" bestFit="1" customWidth="1"/>
    <col min="15" max="254" width="8.88671875" style="1"/>
    <col min="255" max="255" width="4.109375" style="1" customWidth="1"/>
    <col min="256" max="258" width="8.88671875" style="1"/>
    <col min="259" max="262" width="9.77734375" style="1" customWidth="1"/>
    <col min="263" max="263" width="12.5546875" style="1" customWidth="1"/>
    <col min="264" max="265" width="15.77734375" style="1" customWidth="1"/>
    <col min="266" max="266" width="12.6640625" style="1" customWidth="1"/>
    <col min="267" max="267" width="12.5546875" style="1" customWidth="1"/>
    <col min="268" max="268" width="15.77734375" style="1" customWidth="1"/>
    <col min="269" max="269" width="11.33203125" style="1" customWidth="1"/>
    <col min="270" max="270" width="6.44140625" style="1" customWidth="1"/>
    <col min="271" max="510" width="8.88671875" style="1"/>
    <col min="511" max="511" width="4.109375" style="1" customWidth="1"/>
    <col min="512" max="514" width="8.88671875" style="1"/>
    <col min="515" max="518" width="9.77734375" style="1" customWidth="1"/>
    <col min="519" max="519" width="12.5546875" style="1" customWidth="1"/>
    <col min="520" max="521" width="15.77734375" style="1" customWidth="1"/>
    <col min="522" max="522" width="12.6640625" style="1" customWidth="1"/>
    <col min="523" max="523" width="12.5546875" style="1" customWidth="1"/>
    <col min="524" max="524" width="15.77734375" style="1" customWidth="1"/>
    <col min="525" max="525" width="11.33203125" style="1" customWidth="1"/>
    <col min="526" max="526" width="6.44140625" style="1" customWidth="1"/>
    <col min="527" max="766" width="8.88671875" style="1"/>
    <col min="767" max="767" width="4.109375" style="1" customWidth="1"/>
    <col min="768" max="770" width="8.88671875" style="1"/>
    <col min="771" max="774" width="9.77734375" style="1" customWidth="1"/>
    <col min="775" max="775" width="12.5546875" style="1" customWidth="1"/>
    <col min="776" max="777" width="15.77734375" style="1" customWidth="1"/>
    <col min="778" max="778" width="12.6640625" style="1" customWidth="1"/>
    <col min="779" max="779" width="12.5546875" style="1" customWidth="1"/>
    <col min="780" max="780" width="15.77734375" style="1" customWidth="1"/>
    <col min="781" max="781" width="11.33203125" style="1" customWidth="1"/>
    <col min="782" max="782" width="6.44140625" style="1" customWidth="1"/>
    <col min="783" max="1022" width="8.88671875" style="1"/>
    <col min="1023" max="1023" width="4.109375" style="1" customWidth="1"/>
    <col min="1024" max="1026" width="8.88671875" style="1"/>
    <col min="1027" max="1030" width="9.77734375" style="1" customWidth="1"/>
    <col min="1031" max="1031" width="12.5546875" style="1" customWidth="1"/>
    <col min="1032" max="1033" width="15.77734375" style="1" customWidth="1"/>
    <col min="1034" max="1034" width="12.6640625" style="1" customWidth="1"/>
    <col min="1035" max="1035" width="12.5546875" style="1" customWidth="1"/>
    <col min="1036" max="1036" width="15.77734375" style="1" customWidth="1"/>
    <col min="1037" max="1037" width="11.33203125" style="1" customWidth="1"/>
    <col min="1038" max="1038" width="6.44140625" style="1" customWidth="1"/>
    <col min="1039" max="1278" width="8.88671875" style="1"/>
    <col min="1279" max="1279" width="4.109375" style="1" customWidth="1"/>
    <col min="1280" max="1282" width="8.88671875" style="1"/>
    <col min="1283" max="1286" width="9.77734375" style="1" customWidth="1"/>
    <col min="1287" max="1287" width="12.5546875" style="1" customWidth="1"/>
    <col min="1288" max="1289" width="15.77734375" style="1" customWidth="1"/>
    <col min="1290" max="1290" width="12.6640625" style="1" customWidth="1"/>
    <col min="1291" max="1291" width="12.5546875" style="1" customWidth="1"/>
    <col min="1292" max="1292" width="15.77734375" style="1" customWidth="1"/>
    <col min="1293" max="1293" width="11.33203125" style="1" customWidth="1"/>
    <col min="1294" max="1294" width="6.44140625" style="1" customWidth="1"/>
    <col min="1295" max="1534" width="8.88671875" style="1"/>
    <col min="1535" max="1535" width="4.109375" style="1" customWidth="1"/>
    <col min="1536" max="1538" width="8.88671875" style="1"/>
    <col min="1539" max="1542" width="9.77734375" style="1" customWidth="1"/>
    <col min="1543" max="1543" width="12.5546875" style="1" customWidth="1"/>
    <col min="1544" max="1545" width="15.77734375" style="1" customWidth="1"/>
    <col min="1546" max="1546" width="12.6640625" style="1" customWidth="1"/>
    <col min="1547" max="1547" width="12.5546875" style="1" customWidth="1"/>
    <col min="1548" max="1548" width="15.77734375" style="1" customWidth="1"/>
    <col min="1549" max="1549" width="11.33203125" style="1" customWidth="1"/>
    <col min="1550" max="1550" width="6.44140625" style="1" customWidth="1"/>
    <col min="1551" max="1790" width="8.88671875" style="1"/>
    <col min="1791" max="1791" width="4.109375" style="1" customWidth="1"/>
    <col min="1792" max="1794" width="8.88671875" style="1"/>
    <col min="1795" max="1798" width="9.77734375" style="1" customWidth="1"/>
    <col min="1799" max="1799" width="12.5546875" style="1" customWidth="1"/>
    <col min="1800" max="1801" width="15.77734375" style="1" customWidth="1"/>
    <col min="1802" max="1802" width="12.6640625" style="1" customWidth="1"/>
    <col min="1803" max="1803" width="12.5546875" style="1" customWidth="1"/>
    <col min="1804" max="1804" width="15.77734375" style="1" customWidth="1"/>
    <col min="1805" max="1805" width="11.33203125" style="1" customWidth="1"/>
    <col min="1806" max="1806" width="6.44140625" style="1" customWidth="1"/>
    <col min="1807" max="2046" width="8.88671875" style="1"/>
    <col min="2047" max="2047" width="4.109375" style="1" customWidth="1"/>
    <col min="2048" max="2050" width="8.88671875" style="1"/>
    <col min="2051" max="2054" width="9.77734375" style="1" customWidth="1"/>
    <col min="2055" max="2055" width="12.5546875" style="1" customWidth="1"/>
    <col min="2056" max="2057" width="15.77734375" style="1" customWidth="1"/>
    <col min="2058" max="2058" width="12.6640625" style="1" customWidth="1"/>
    <col min="2059" max="2059" width="12.5546875" style="1" customWidth="1"/>
    <col min="2060" max="2060" width="15.77734375" style="1" customWidth="1"/>
    <col min="2061" max="2061" width="11.33203125" style="1" customWidth="1"/>
    <col min="2062" max="2062" width="6.44140625" style="1" customWidth="1"/>
    <col min="2063" max="2302" width="8.88671875" style="1"/>
    <col min="2303" max="2303" width="4.109375" style="1" customWidth="1"/>
    <col min="2304" max="2306" width="8.88671875" style="1"/>
    <col min="2307" max="2310" width="9.77734375" style="1" customWidth="1"/>
    <col min="2311" max="2311" width="12.5546875" style="1" customWidth="1"/>
    <col min="2312" max="2313" width="15.77734375" style="1" customWidth="1"/>
    <col min="2314" max="2314" width="12.6640625" style="1" customWidth="1"/>
    <col min="2315" max="2315" width="12.5546875" style="1" customWidth="1"/>
    <col min="2316" max="2316" width="15.77734375" style="1" customWidth="1"/>
    <col min="2317" max="2317" width="11.33203125" style="1" customWidth="1"/>
    <col min="2318" max="2318" width="6.44140625" style="1" customWidth="1"/>
    <col min="2319" max="2558" width="8.88671875" style="1"/>
    <col min="2559" max="2559" width="4.109375" style="1" customWidth="1"/>
    <col min="2560" max="2562" width="8.88671875" style="1"/>
    <col min="2563" max="2566" width="9.77734375" style="1" customWidth="1"/>
    <col min="2567" max="2567" width="12.5546875" style="1" customWidth="1"/>
    <col min="2568" max="2569" width="15.77734375" style="1" customWidth="1"/>
    <col min="2570" max="2570" width="12.6640625" style="1" customWidth="1"/>
    <col min="2571" max="2571" width="12.5546875" style="1" customWidth="1"/>
    <col min="2572" max="2572" width="15.77734375" style="1" customWidth="1"/>
    <col min="2573" max="2573" width="11.33203125" style="1" customWidth="1"/>
    <col min="2574" max="2574" width="6.44140625" style="1" customWidth="1"/>
    <col min="2575" max="2814" width="8.88671875" style="1"/>
    <col min="2815" max="2815" width="4.109375" style="1" customWidth="1"/>
    <col min="2816" max="2818" width="8.88671875" style="1"/>
    <col min="2819" max="2822" width="9.77734375" style="1" customWidth="1"/>
    <col min="2823" max="2823" width="12.5546875" style="1" customWidth="1"/>
    <col min="2824" max="2825" width="15.77734375" style="1" customWidth="1"/>
    <col min="2826" max="2826" width="12.6640625" style="1" customWidth="1"/>
    <col min="2827" max="2827" width="12.5546875" style="1" customWidth="1"/>
    <col min="2828" max="2828" width="15.77734375" style="1" customWidth="1"/>
    <col min="2829" max="2829" width="11.33203125" style="1" customWidth="1"/>
    <col min="2830" max="2830" width="6.44140625" style="1" customWidth="1"/>
    <col min="2831" max="3070" width="8.88671875" style="1"/>
    <col min="3071" max="3071" width="4.109375" style="1" customWidth="1"/>
    <col min="3072" max="3074" width="8.88671875" style="1"/>
    <col min="3075" max="3078" width="9.77734375" style="1" customWidth="1"/>
    <col min="3079" max="3079" width="12.5546875" style="1" customWidth="1"/>
    <col min="3080" max="3081" width="15.77734375" style="1" customWidth="1"/>
    <col min="3082" max="3082" width="12.6640625" style="1" customWidth="1"/>
    <col min="3083" max="3083" width="12.5546875" style="1" customWidth="1"/>
    <col min="3084" max="3084" width="15.77734375" style="1" customWidth="1"/>
    <col min="3085" max="3085" width="11.33203125" style="1" customWidth="1"/>
    <col min="3086" max="3086" width="6.44140625" style="1" customWidth="1"/>
    <col min="3087" max="3326" width="8.88671875" style="1"/>
    <col min="3327" max="3327" width="4.109375" style="1" customWidth="1"/>
    <col min="3328" max="3330" width="8.88671875" style="1"/>
    <col min="3331" max="3334" width="9.77734375" style="1" customWidth="1"/>
    <col min="3335" max="3335" width="12.5546875" style="1" customWidth="1"/>
    <col min="3336" max="3337" width="15.77734375" style="1" customWidth="1"/>
    <col min="3338" max="3338" width="12.6640625" style="1" customWidth="1"/>
    <col min="3339" max="3339" width="12.5546875" style="1" customWidth="1"/>
    <col min="3340" max="3340" width="15.77734375" style="1" customWidth="1"/>
    <col min="3341" max="3341" width="11.33203125" style="1" customWidth="1"/>
    <col min="3342" max="3342" width="6.44140625" style="1" customWidth="1"/>
    <col min="3343" max="3582" width="8.88671875" style="1"/>
    <col min="3583" max="3583" width="4.109375" style="1" customWidth="1"/>
    <col min="3584" max="3586" width="8.88671875" style="1"/>
    <col min="3587" max="3590" width="9.77734375" style="1" customWidth="1"/>
    <col min="3591" max="3591" width="12.5546875" style="1" customWidth="1"/>
    <col min="3592" max="3593" width="15.77734375" style="1" customWidth="1"/>
    <col min="3594" max="3594" width="12.6640625" style="1" customWidth="1"/>
    <col min="3595" max="3595" width="12.5546875" style="1" customWidth="1"/>
    <col min="3596" max="3596" width="15.77734375" style="1" customWidth="1"/>
    <col min="3597" max="3597" width="11.33203125" style="1" customWidth="1"/>
    <col min="3598" max="3598" width="6.44140625" style="1" customWidth="1"/>
    <col min="3599" max="3838" width="8.88671875" style="1"/>
    <col min="3839" max="3839" width="4.109375" style="1" customWidth="1"/>
    <col min="3840" max="3842" width="8.88671875" style="1"/>
    <col min="3843" max="3846" width="9.77734375" style="1" customWidth="1"/>
    <col min="3847" max="3847" width="12.5546875" style="1" customWidth="1"/>
    <col min="3848" max="3849" width="15.77734375" style="1" customWidth="1"/>
    <col min="3850" max="3850" width="12.6640625" style="1" customWidth="1"/>
    <col min="3851" max="3851" width="12.5546875" style="1" customWidth="1"/>
    <col min="3852" max="3852" width="15.77734375" style="1" customWidth="1"/>
    <col min="3853" max="3853" width="11.33203125" style="1" customWidth="1"/>
    <col min="3854" max="3854" width="6.44140625" style="1" customWidth="1"/>
    <col min="3855" max="4094" width="8.88671875" style="1"/>
    <col min="4095" max="4095" width="4.109375" style="1" customWidth="1"/>
    <col min="4096" max="4098" width="8.88671875" style="1"/>
    <col min="4099" max="4102" width="9.77734375" style="1" customWidth="1"/>
    <col min="4103" max="4103" width="12.5546875" style="1" customWidth="1"/>
    <col min="4104" max="4105" width="15.77734375" style="1" customWidth="1"/>
    <col min="4106" max="4106" width="12.6640625" style="1" customWidth="1"/>
    <col min="4107" max="4107" width="12.5546875" style="1" customWidth="1"/>
    <col min="4108" max="4108" width="15.77734375" style="1" customWidth="1"/>
    <col min="4109" max="4109" width="11.33203125" style="1" customWidth="1"/>
    <col min="4110" max="4110" width="6.44140625" style="1" customWidth="1"/>
    <col min="4111" max="4350" width="8.88671875" style="1"/>
    <col min="4351" max="4351" width="4.109375" style="1" customWidth="1"/>
    <col min="4352" max="4354" width="8.88671875" style="1"/>
    <col min="4355" max="4358" width="9.77734375" style="1" customWidth="1"/>
    <col min="4359" max="4359" width="12.5546875" style="1" customWidth="1"/>
    <col min="4360" max="4361" width="15.77734375" style="1" customWidth="1"/>
    <col min="4362" max="4362" width="12.6640625" style="1" customWidth="1"/>
    <col min="4363" max="4363" width="12.5546875" style="1" customWidth="1"/>
    <col min="4364" max="4364" width="15.77734375" style="1" customWidth="1"/>
    <col min="4365" max="4365" width="11.33203125" style="1" customWidth="1"/>
    <col min="4366" max="4366" width="6.44140625" style="1" customWidth="1"/>
    <col min="4367" max="4606" width="8.88671875" style="1"/>
    <col min="4607" max="4607" width="4.109375" style="1" customWidth="1"/>
    <col min="4608" max="4610" width="8.88671875" style="1"/>
    <col min="4611" max="4614" width="9.77734375" style="1" customWidth="1"/>
    <col min="4615" max="4615" width="12.5546875" style="1" customWidth="1"/>
    <col min="4616" max="4617" width="15.77734375" style="1" customWidth="1"/>
    <col min="4618" max="4618" width="12.6640625" style="1" customWidth="1"/>
    <col min="4619" max="4619" width="12.5546875" style="1" customWidth="1"/>
    <col min="4620" max="4620" width="15.77734375" style="1" customWidth="1"/>
    <col min="4621" max="4621" width="11.33203125" style="1" customWidth="1"/>
    <col min="4622" max="4622" width="6.44140625" style="1" customWidth="1"/>
    <col min="4623" max="4862" width="8.88671875" style="1"/>
    <col min="4863" max="4863" width="4.109375" style="1" customWidth="1"/>
    <col min="4864" max="4866" width="8.88671875" style="1"/>
    <col min="4867" max="4870" width="9.77734375" style="1" customWidth="1"/>
    <col min="4871" max="4871" width="12.5546875" style="1" customWidth="1"/>
    <col min="4872" max="4873" width="15.77734375" style="1" customWidth="1"/>
    <col min="4874" max="4874" width="12.6640625" style="1" customWidth="1"/>
    <col min="4875" max="4875" width="12.5546875" style="1" customWidth="1"/>
    <col min="4876" max="4876" width="15.77734375" style="1" customWidth="1"/>
    <col min="4877" max="4877" width="11.33203125" style="1" customWidth="1"/>
    <col min="4878" max="4878" width="6.44140625" style="1" customWidth="1"/>
    <col min="4879" max="5118" width="8.88671875" style="1"/>
    <col min="5119" max="5119" width="4.109375" style="1" customWidth="1"/>
    <col min="5120" max="5122" width="8.88671875" style="1"/>
    <col min="5123" max="5126" width="9.77734375" style="1" customWidth="1"/>
    <col min="5127" max="5127" width="12.5546875" style="1" customWidth="1"/>
    <col min="5128" max="5129" width="15.77734375" style="1" customWidth="1"/>
    <col min="5130" max="5130" width="12.6640625" style="1" customWidth="1"/>
    <col min="5131" max="5131" width="12.5546875" style="1" customWidth="1"/>
    <col min="5132" max="5132" width="15.77734375" style="1" customWidth="1"/>
    <col min="5133" max="5133" width="11.33203125" style="1" customWidth="1"/>
    <col min="5134" max="5134" width="6.44140625" style="1" customWidth="1"/>
    <col min="5135" max="5374" width="8.88671875" style="1"/>
    <col min="5375" max="5375" width="4.109375" style="1" customWidth="1"/>
    <col min="5376" max="5378" width="8.88671875" style="1"/>
    <col min="5379" max="5382" width="9.77734375" style="1" customWidth="1"/>
    <col min="5383" max="5383" width="12.5546875" style="1" customWidth="1"/>
    <col min="5384" max="5385" width="15.77734375" style="1" customWidth="1"/>
    <col min="5386" max="5386" width="12.6640625" style="1" customWidth="1"/>
    <col min="5387" max="5387" width="12.5546875" style="1" customWidth="1"/>
    <col min="5388" max="5388" width="15.77734375" style="1" customWidth="1"/>
    <col min="5389" max="5389" width="11.33203125" style="1" customWidth="1"/>
    <col min="5390" max="5390" width="6.44140625" style="1" customWidth="1"/>
    <col min="5391" max="5630" width="8.88671875" style="1"/>
    <col min="5631" max="5631" width="4.109375" style="1" customWidth="1"/>
    <col min="5632" max="5634" width="8.88671875" style="1"/>
    <col min="5635" max="5638" width="9.77734375" style="1" customWidth="1"/>
    <col min="5639" max="5639" width="12.5546875" style="1" customWidth="1"/>
    <col min="5640" max="5641" width="15.77734375" style="1" customWidth="1"/>
    <col min="5642" max="5642" width="12.6640625" style="1" customWidth="1"/>
    <col min="5643" max="5643" width="12.5546875" style="1" customWidth="1"/>
    <col min="5644" max="5644" width="15.77734375" style="1" customWidth="1"/>
    <col min="5645" max="5645" width="11.33203125" style="1" customWidth="1"/>
    <col min="5646" max="5646" width="6.44140625" style="1" customWidth="1"/>
    <col min="5647" max="5886" width="8.88671875" style="1"/>
    <col min="5887" max="5887" width="4.109375" style="1" customWidth="1"/>
    <col min="5888" max="5890" width="8.88671875" style="1"/>
    <col min="5891" max="5894" width="9.77734375" style="1" customWidth="1"/>
    <col min="5895" max="5895" width="12.5546875" style="1" customWidth="1"/>
    <col min="5896" max="5897" width="15.77734375" style="1" customWidth="1"/>
    <col min="5898" max="5898" width="12.6640625" style="1" customWidth="1"/>
    <col min="5899" max="5899" width="12.5546875" style="1" customWidth="1"/>
    <col min="5900" max="5900" width="15.77734375" style="1" customWidth="1"/>
    <col min="5901" max="5901" width="11.33203125" style="1" customWidth="1"/>
    <col min="5902" max="5902" width="6.44140625" style="1" customWidth="1"/>
    <col min="5903" max="6142" width="8.88671875" style="1"/>
    <col min="6143" max="6143" width="4.109375" style="1" customWidth="1"/>
    <col min="6144" max="6146" width="8.88671875" style="1"/>
    <col min="6147" max="6150" width="9.77734375" style="1" customWidth="1"/>
    <col min="6151" max="6151" width="12.5546875" style="1" customWidth="1"/>
    <col min="6152" max="6153" width="15.77734375" style="1" customWidth="1"/>
    <col min="6154" max="6154" width="12.6640625" style="1" customWidth="1"/>
    <col min="6155" max="6155" width="12.5546875" style="1" customWidth="1"/>
    <col min="6156" max="6156" width="15.77734375" style="1" customWidth="1"/>
    <col min="6157" max="6157" width="11.33203125" style="1" customWidth="1"/>
    <col min="6158" max="6158" width="6.44140625" style="1" customWidth="1"/>
    <col min="6159" max="6398" width="8.88671875" style="1"/>
    <col min="6399" max="6399" width="4.109375" style="1" customWidth="1"/>
    <col min="6400" max="6402" width="8.88671875" style="1"/>
    <col min="6403" max="6406" width="9.77734375" style="1" customWidth="1"/>
    <col min="6407" max="6407" width="12.5546875" style="1" customWidth="1"/>
    <col min="6408" max="6409" width="15.77734375" style="1" customWidth="1"/>
    <col min="6410" max="6410" width="12.6640625" style="1" customWidth="1"/>
    <col min="6411" max="6411" width="12.5546875" style="1" customWidth="1"/>
    <col min="6412" max="6412" width="15.77734375" style="1" customWidth="1"/>
    <col min="6413" max="6413" width="11.33203125" style="1" customWidth="1"/>
    <col min="6414" max="6414" width="6.44140625" style="1" customWidth="1"/>
    <col min="6415" max="6654" width="8.88671875" style="1"/>
    <col min="6655" max="6655" width="4.109375" style="1" customWidth="1"/>
    <col min="6656" max="6658" width="8.88671875" style="1"/>
    <col min="6659" max="6662" width="9.77734375" style="1" customWidth="1"/>
    <col min="6663" max="6663" width="12.5546875" style="1" customWidth="1"/>
    <col min="6664" max="6665" width="15.77734375" style="1" customWidth="1"/>
    <col min="6666" max="6666" width="12.6640625" style="1" customWidth="1"/>
    <col min="6667" max="6667" width="12.5546875" style="1" customWidth="1"/>
    <col min="6668" max="6668" width="15.77734375" style="1" customWidth="1"/>
    <col min="6669" max="6669" width="11.33203125" style="1" customWidth="1"/>
    <col min="6670" max="6670" width="6.44140625" style="1" customWidth="1"/>
    <col min="6671" max="6910" width="8.88671875" style="1"/>
    <col min="6911" max="6911" width="4.109375" style="1" customWidth="1"/>
    <col min="6912" max="6914" width="8.88671875" style="1"/>
    <col min="6915" max="6918" width="9.77734375" style="1" customWidth="1"/>
    <col min="6919" max="6919" width="12.5546875" style="1" customWidth="1"/>
    <col min="6920" max="6921" width="15.77734375" style="1" customWidth="1"/>
    <col min="6922" max="6922" width="12.6640625" style="1" customWidth="1"/>
    <col min="6923" max="6923" width="12.5546875" style="1" customWidth="1"/>
    <col min="6924" max="6924" width="15.77734375" style="1" customWidth="1"/>
    <col min="6925" max="6925" width="11.33203125" style="1" customWidth="1"/>
    <col min="6926" max="6926" width="6.44140625" style="1" customWidth="1"/>
    <col min="6927" max="7166" width="8.88671875" style="1"/>
    <col min="7167" max="7167" width="4.109375" style="1" customWidth="1"/>
    <col min="7168" max="7170" width="8.88671875" style="1"/>
    <col min="7171" max="7174" width="9.77734375" style="1" customWidth="1"/>
    <col min="7175" max="7175" width="12.5546875" style="1" customWidth="1"/>
    <col min="7176" max="7177" width="15.77734375" style="1" customWidth="1"/>
    <col min="7178" max="7178" width="12.6640625" style="1" customWidth="1"/>
    <col min="7179" max="7179" width="12.5546875" style="1" customWidth="1"/>
    <col min="7180" max="7180" width="15.77734375" style="1" customWidth="1"/>
    <col min="7181" max="7181" width="11.33203125" style="1" customWidth="1"/>
    <col min="7182" max="7182" width="6.44140625" style="1" customWidth="1"/>
    <col min="7183" max="7422" width="8.88671875" style="1"/>
    <col min="7423" max="7423" width="4.109375" style="1" customWidth="1"/>
    <col min="7424" max="7426" width="8.88671875" style="1"/>
    <col min="7427" max="7430" width="9.77734375" style="1" customWidth="1"/>
    <col min="7431" max="7431" width="12.5546875" style="1" customWidth="1"/>
    <col min="7432" max="7433" width="15.77734375" style="1" customWidth="1"/>
    <col min="7434" max="7434" width="12.6640625" style="1" customWidth="1"/>
    <col min="7435" max="7435" width="12.5546875" style="1" customWidth="1"/>
    <col min="7436" max="7436" width="15.77734375" style="1" customWidth="1"/>
    <col min="7437" max="7437" width="11.33203125" style="1" customWidth="1"/>
    <col min="7438" max="7438" width="6.44140625" style="1" customWidth="1"/>
    <col min="7439" max="7678" width="8.88671875" style="1"/>
    <col min="7679" max="7679" width="4.109375" style="1" customWidth="1"/>
    <col min="7680" max="7682" width="8.88671875" style="1"/>
    <col min="7683" max="7686" width="9.77734375" style="1" customWidth="1"/>
    <col min="7687" max="7687" width="12.5546875" style="1" customWidth="1"/>
    <col min="7688" max="7689" width="15.77734375" style="1" customWidth="1"/>
    <col min="7690" max="7690" width="12.6640625" style="1" customWidth="1"/>
    <col min="7691" max="7691" width="12.5546875" style="1" customWidth="1"/>
    <col min="7692" max="7692" width="15.77734375" style="1" customWidth="1"/>
    <col min="7693" max="7693" width="11.33203125" style="1" customWidth="1"/>
    <col min="7694" max="7694" width="6.44140625" style="1" customWidth="1"/>
    <col min="7695" max="7934" width="8.88671875" style="1"/>
    <col min="7935" max="7935" width="4.109375" style="1" customWidth="1"/>
    <col min="7936" max="7938" width="8.88671875" style="1"/>
    <col min="7939" max="7942" width="9.77734375" style="1" customWidth="1"/>
    <col min="7943" max="7943" width="12.5546875" style="1" customWidth="1"/>
    <col min="7944" max="7945" width="15.77734375" style="1" customWidth="1"/>
    <col min="7946" max="7946" width="12.6640625" style="1" customWidth="1"/>
    <col min="7947" max="7947" width="12.5546875" style="1" customWidth="1"/>
    <col min="7948" max="7948" width="15.77734375" style="1" customWidth="1"/>
    <col min="7949" max="7949" width="11.33203125" style="1" customWidth="1"/>
    <col min="7950" max="7950" width="6.44140625" style="1" customWidth="1"/>
    <col min="7951" max="8190" width="8.88671875" style="1"/>
    <col min="8191" max="8191" width="4.109375" style="1" customWidth="1"/>
    <col min="8192" max="8194" width="8.88671875" style="1"/>
    <col min="8195" max="8198" width="9.77734375" style="1" customWidth="1"/>
    <col min="8199" max="8199" width="12.5546875" style="1" customWidth="1"/>
    <col min="8200" max="8201" width="15.77734375" style="1" customWidth="1"/>
    <col min="8202" max="8202" width="12.6640625" style="1" customWidth="1"/>
    <col min="8203" max="8203" width="12.5546875" style="1" customWidth="1"/>
    <col min="8204" max="8204" width="15.77734375" style="1" customWidth="1"/>
    <col min="8205" max="8205" width="11.33203125" style="1" customWidth="1"/>
    <col min="8206" max="8206" width="6.44140625" style="1" customWidth="1"/>
    <col min="8207" max="8446" width="8.88671875" style="1"/>
    <col min="8447" max="8447" width="4.109375" style="1" customWidth="1"/>
    <col min="8448" max="8450" width="8.88671875" style="1"/>
    <col min="8451" max="8454" width="9.77734375" style="1" customWidth="1"/>
    <col min="8455" max="8455" width="12.5546875" style="1" customWidth="1"/>
    <col min="8456" max="8457" width="15.77734375" style="1" customWidth="1"/>
    <col min="8458" max="8458" width="12.6640625" style="1" customWidth="1"/>
    <col min="8459" max="8459" width="12.5546875" style="1" customWidth="1"/>
    <col min="8460" max="8460" width="15.77734375" style="1" customWidth="1"/>
    <col min="8461" max="8461" width="11.33203125" style="1" customWidth="1"/>
    <col min="8462" max="8462" width="6.44140625" style="1" customWidth="1"/>
    <col min="8463" max="8702" width="8.88671875" style="1"/>
    <col min="8703" max="8703" width="4.109375" style="1" customWidth="1"/>
    <col min="8704" max="8706" width="8.88671875" style="1"/>
    <col min="8707" max="8710" width="9.77734375" style="1" customWidth="1"/>
    <col min="8711" max="8711" width="12.5546875" style="1" customWidth="1"/>
    <col min="8712" max="8713" width="15.77734375" style="1" customWidth="1"/>
    <col min="8714" max="8714" width="12.6640625" style="1" customWidth="1"/>
    <col min="8715" max="8715" width="12.5546875" style="1" customWidth="1"/>
    <col min="8716" max="8716" width="15.77734375" style="1" customWidth="1"/>
    <col min="8717" max="8717" width="11.33203125" style="1" customWidth="1"/>
    <col min="8718" max="8718" width="6.44140625" style="1" customWidth="1"/>
    <col min="8719" max="8958" width="8.88671875" style="1"/>
    <col min="8959" max="8959" width="4.109375" style="1" customWidth="1"/>
    <col min="8960" max="8962" width="8.88671875" style="1"/>
    <col min="8963" max="8966" width="9.77734375" style="1" customWidth="1"/>
    <col min="8967" max="8967" width="12.5546875" style="1" customWidth="1"/>
    <col min="8968" max="8969" width="15.77734375" style="1" customWidth="1"/>
    <col min="8970" max="8970" width="12.6640625" style="1" customWidth="1"/>
    <col min="8971" max="8971" width="12.5546875" style="1" customWidth="1"/>
    <col min="8972" max="8972" width="15.77734375" style="1" customWidth="1"/>
    <col min="8973" max="8973" width="11.33203125" style="1" customWidth="1"/>
    <col min="8974" max="8974" width="6.44140625" style="1" customWidth="1"/>
    <col min="8975" max="9214" width="8.88671875" style="1"/>
    <col min="9215" max="9215" width="4.109375" style="1" customWidth="1"/>
    <col min="9216" max="9218" width="8.88671875" style="1"/>
    <col min="9219" max="9222" width="9.77734375" style="1" customWidth="1"/>
    <col min="9223" max="9223" width="12.5546875" style="1" customWidth="1"/>
    <col min="9224" max="9225" width="15.77734375" style="1" customWidth="1"/>
    <col min="9226" max="9226" width="12.6640625" style="1" customWidth="1"/>
    <col min="9227" max="9227" width="12.5546875" style="1" customWidth="1"/>
    <col min="9228" max="9228" width="15.77734375" style="1" customWidth="1"/>
    <col min="9229" max="9229" width="11.33203125" style="1" customWidth="1"/>
    <col min="9230" max="9230" width="6.44140625" style="1" customWidth="1"/>
    <col min="9231" max="9470" width="8.88671875" style="1"/>
    <col min="9471" max="9471" width="4.109375" style="1" customWidth="1"/>
    <col min="9472" max="9474" width="8.88671875" style="1"/>
    <col min="9475" max="9478" width="9.77734375" style="1" customWidth="1"/>
    <col min="9479" max="9479" width="12.5546875" style="1" customWidth="1"/>
    <col min="9480" max="9481" width="15.77734375" style="1" customWidth="1"/>
    <col min="9482" max="9482" width="12.6640625" style="1" customWidth="1"/>
    <col min="9483" max="9483" width="12.5546875" style="1" customWidth="1"/>
    <col min="9484" max="9484" width="15.77734375" style="1" customWidth="1"/>
    <col min="9485" max="9485" width="11.33203125" style="1" customWidth="1"/>
    <col min="9486" max="9486" width="6.44140625" style="1" customWidth="1"/>
    <col min="9487" max="9726" width="8.88671875" style="1"/>
    <col min="9727" max="9727" width="4.109375" style="1" customWidth="1"/>
    <col min="9728" max="9730" width="8.88671875" style="1"/>
    <col min="9731" max="9734" width="9.77734375" style="1" customWidth="1"/>
    <col min="9735" max="9735" width="12.5546875" style="1" customWidth="1"/>
    <col min="9736" max="9737" width="15.77734375" style="1" customWidth="1"/>
    <col min="9738" max="9738" width="12.6640625" style="1" customWidth="1"/>
    <col min="9739" max="9739" width="12.5546875" style="1" customWidth="1"/>
    <col min="9740" max="9740" width="15.77734375" style="1" customWidth="1"/>
    <col min="9741" max="9741" width="11.33203125" style="1" customWidth="1"/>
    <col min="9742" max="9742" width="6.44140625" style="1" customWidth="1"/>
    <col min="9743" max="9982" width="8.88671875" style="1"/>
    <col min="9983" max="9983" width="4.109375" style="1" customWidth="1"/>
    <col min="9984" max="9986" width="8.88671875" style="1"/>
    <col min="9987" max="9990" width="9.77734375" style="1" customWidth="1"/>
    <col min="9991" max="9991" width="12.5546875" style="1" customWidth="1"/>
    <col min="9992" max="9993" width="15.77734375" style="1" customWidth="1"/>
    <col min="9994" max="9994" width="12.6640625" style="1" customWidth="1"/>
    <col min="9995" max="9995" width="12.5546875" style="1" customWidth="1"/>
    <col min="9996" max="9996" width="15.77734375" style="1" customWidth="1"/>
    <col min="9997" max="9997" width="11.33203125" style="1" customWidth="1"/>
    <col min="9998" max="9998" width="6.44140625" style="1" customWidth="1"/>
    <col min="9999" max="10238" width="8.88671875" style="1"/>
    <col min="10239" max="10239" width="4.109375" style="1" customWidth="1"/>
    <col min="10240" max="10242" width="8.88671875" style="1"/>
    <col min="10243" max="10246" width="9.77734375" style="1" customWidth="1"/>
    <col min="10247" max="10247" width="12.5546875" style="1" customWidth="1"/>
    <col min="10248" max="10249" width="15.77734375" style="1" customWidth="1"/>
    <col min="10250" max="10250" width="12.6640625" style="1" customWidth="1"/>
    <col min="10251" max="10251" width="12.5546875" style="1" customWidth="1"/>
    <col min="10252" max="10252" width="15.77734375" style="1" customWidth="1"/>
    <col min="10253" max="10253" width="11.33203125" style="1" customWidth="1"/>
    <col min="10254" max="10254" width="6.44140625" style="1" customWidth="1"/>
    <col min="10255" max="10494" width="8.88671875" style="1"/>
    <col min="10495" max="10495" width="4.109375" style="1" customWidth="1"/>
    <col min="10496" max="10498" width="8.88671875" style="1"/>
    <col min="10499" max="10502" width="9.77734375" style="1" customWidth="1"/>
    <col min="10503" max="10503" width="12.5546875" style="1" customWidth="1"/>
    <col min="10504" max="10505" width="15.77734375" style="1" customWidth="1"/>
    <col min="10506" max="10506" width="12.6640625" style="1" customWidth="1"/>
    <col min="10507" max="10507" width="12.5546875" style="1" customWidth="1"/>
    <col min="10508" max="10508" width="15.77734375" style="1" customWidth="1"/>
    <col min="10509" max="10509" width="11.33203125" style="1" customWidth="1"/>
    <col min="10510" max="10510" width="6.44140625" style="1" customWidth="1"/>
    <col min="10511" max="10750" width="8.88671875" style="1"/>
    <col min="10751" max="10751" width="4.109375" style="1" customWidth="1"/>
    <col min="10752" max="10754" width="8.88671875" style="1"/>
    <col min="10755" max="10758" width="9.77734375" style="1" customWidth="1"/>
    <col min="10759" max="10759" width="12.5546875" style="1" customWidth="1"/>
    <col min="10760" max="10761" width="15.77734375" style="1" customWidth="1"/>
    <col min="10762" max="10762" width="12.6640625" style="1" customWidth="1"/>
    <col min="10763" max="10763" width="12.5546875" style="1" customWidth="1"/>
    <col min="10764" max="10764" width="15.77734375" style="1" customWidth="1"/>
    <col min="10765" max="10765" width="11.33203125" style="1" customWidth="1"/>
    <col min="10766" max="10766" width="6.44140625" style="1" customWidth="1"/>
    <col min="10767" max="11006" width="8.88671875" style="1"/>
    <col min="11007" max="11007" width="4.109375" style="1" customWidth="1"/>
    <col min="11008" max="11010" width="8.88671875" style="1"/>
    <col min="11011" max="11014" width="9.77734375" style="1" customWidth="1"/>
    <col min="11015" max="11015" width="12.5546875" style="1" customWidth="1"/>
    <col min="11016" max="11017" width="15.77734375" style="1" customWidth="1"/>
    <col min="11018" max="11018" width="12.6640625" style="1" customWidth="1"/>
    <col min="11019" max="11019" width="12.5546875" style="1" customWidth="1"/>
    <col min="11020" max="11020" width="15.77734375" style="1" customWidth="1"/>
    <col min="11021" max="11021" width="11.33203125" style="1" customWidth="1"/>
    <col min="11022" max="11022" width="6.44140625" style="1" customWidth="1"/>
    <col min="11023" max="11262" width="8.88671875" style="1"/>
    <col min="11263" max="11263" width="4.109375" style="1" customWidth="1"/>
    <col min="11264" max="11266" width="8.88671875" style="1"/>
    <col min="11267" max="11270" width="9.77734375" style="1" customWidth="1"/>
    <col min="11271" max="11271" width="12.5546875" style="1" customWidth="1"/>
    <col min="11272" max="11273" width="15.77734375" style="1" customWidth="1"/>
    <col min="11274" max="11274" width="12.6640625" style="1" customWidth="1"/>
    <col min="11275" max="11275" width="12.5546875" style="1" customWidth="1"/>
    <col min="11276" max="11276" width="15.77734375" style="1" customWidth="1"/>
    <col min="11277" max="11277" width="11.33203125" style="1" customWidth="1"/>
    <col min="11278" max="11278" width="6.44140625" style="1" customWidth="1"/>
    <col min="11279" max="11518" width="8.88671875" style="1"/>
    <col min="11519" max="11519" width="4.109375" style="1" customWidth="1"/>
    <col min="11520" max="11522" width="8.88671875" style="1"/>
    <col min="11523" max="11526" width="9.77734375" style="1" customWidth="1"/>
    <col min="11527" max="11527" width="12.5546875" style="1" customWidth="1"/>
    <col min="11528" max="11529" width="15.77734375" style="1" customWidth="1"/>
    <col min="11530" max="11530" width="12.6640625" style="1" customWidth="1"/>
    <col min="11531" max="11531" width="12.5546875" style="1" customWidth="1"/>
    <col min="11532" max="11532" width="15.77734375" style="1" customWidth="1"/>
    <col min="11533" max="11533" width="11.33203125" style="1" customWidth="1"/>
    <col min="11534" max="11534" width="6.44140625" style="1" customWidth="1"/>
    <col min="11535" max="11774" width="8.88671875" style="1"/>
    <col min="11775" max="11775" width="4.109375" style="1" customWidth="1"/>
    <col min="11776" max="11778" width="8.88671875" style="1"/>
    <col min="11779" max="11782" width="9.77734375" style="1" customWidth="1"/>
    <col min="11783" max="11783" width="12.5546875" style="1" customWidth="1"/>
    <col min="11784" max="11785" width="15.77734375" style="1" customWidth="1"/>
    <col min="11786" max="11786" width="12.6640625" style="1" customWidth="1"/>
    <col min="11787" max="11787" width="12.5546875" style="1" customWidth="1"/>
    <col min="11788" max="11788" width="15.77734375" style="1" customWidth="1"/>
    <col min="11789" max="11789" width="11.33203125" style="1" customWidth="1"/>
    <col min="11790" max="11790" width="6.44140625" style="1" customWidth="1"/>
    <col min="11791" max="12030" width="8.88671875" style="1"/>
    <col min="12031" max="12031" width="4.109375" style="1" customWidth="1"/>
    <col min="12032" max="12034" width="8.88671875" style="1"/>
    <col min="12035" max="12038" width="9.77734375" style="1" customWidth="1"/>
    <col min="12039" max="12039" width="12.5546875" style="1" customWidth="1"/>
    <col min="12040" max="12041" width="15.77734375" style="1" customWidth="1"/>
    <col min="12042" max="12042" width="12.6640625" style="1" customWidth="1"/>
    <col min="12043" max="12043" width="12.5546875" style="1" customWidth="1"/>
    <col min="12044" max="12044" width="15.77734375" style="1" customWidth="1"/>
    <col min="12045" max="12045" width="11.33203125" style="1" customWidth="1"/>
    <col min="12046" max="12046" width="6.44140625" style="1" customWidth="1"/>
    <col min="12047" max="12286" width="8.88671875" style="1"/>
    <col min="12287" max="12287" width="4.109375" style="1" customWidth="1"/>
    <col min="12288" max="12290" width="8.88671875" style="1"/>
    <col min="12291" max="12294" width="9.77734375" style="1" customWidth="1"/>
    <col min="12295" max="12295" width="12.5546875" style="1" customWidth="1"/>
    <col min="12296" max="12297" width="15.77734375" style="1" customWidth="1"/>
    <col min="12298" max="12298" width="12.6640625" style="1" customWidth="1"/>
    <col min="12299" max="12299" width="12.5546875" style="1" customWidth="1"/>
    <col min="12300" max="12300" width="15.77734375" style="1" customWidth="1"/>
    <col min="12301" max="12301" width="11.33203125" style="1" customWidth="1"/>
    <col min="12302" max="12302" width="6.44140625" style="1" customWidth="1"/>
    <col min="12303" max="12542" width="8.88671875" style="1"/>
    <col min="12543" max="12543" width="4.109375" style="1" customWidth="1"/>
    <col min="12544" max="12546" width="8.88671875" style="1"/>
    <col min="12547" max="12550" width="9.77734375" style="1" customWidth="1"/>
    <col min="12551" max="12551" width="12.5546875" style="1" customWidth="1"/>
    <col min="12552" max="12553" width="15.77734375" style="1" customWidth="1"/>
    <col min="12554" max="12554" width="12.6640625" style="1" customWidth="1"/>
    <col min="12555" max="12555" width="12.5546875" style="1" customWidth="1"/>
    <col min="12556" max="12556" width="15.77734375" style="1" customWidth="1"/>
    <col min="12557" max="12557" width="11.33203125" style="1" customWidth="1"/>
    <col min="12558" max="12558" width="6.44140625" style="1" customWidth="1"/>
    <col min="12559" max="12798" width="8.88671875" style="1"/>
    <col min="12799" max="12799" width="4.109375" style="1" customWidth="1"/>
    <col min="12800" max="12802" width="8.88671875" style="1"/>
    <col min="12803" max="12806" width="9.77734375" style="1" customWidth="1"/>
    <col min="12807" max="12807" width="12.5546875" style="1" customWidth="1"/>
    <col min="12808" max="12809" width="15.77734375" style="1" customWidth="1"/>
    <col min="12810" max="12810" width="12.6640625" style="1" customWidth="1"/>
    <col min="12811" max="12811" width="12.5546875" style="1" customWidth="1"/>
    <col min="12812" max="12812" width="15.77734375" style="1" customWidth="1"/>
    <col min="12813" max="12813" width="11.33203125" style="1" customWidth="1"/>
    <col min="12814" max="12814" width="6.44140625" style="1" customWidth="1"/>
    <col min="12815" max="13054" width="8.88671875" style="1"/>
    <col min="13055" max="13055" width="4.109375" style="1" customWidth="1"/>
    <col min="13056" max="13058" width="8.88671875" style="1"/>
    <col min="13059" max="13062" width="9.77734375" style="1" customWidth="1"/>
    <col min="13063" max="13063" width="12.5546875" style="1" customWidth="1"/>
    <col min="13064" max="13065" width="15.77734375" style="1" customWidth="1"/>
    <col min="13066" max="13066" width="12.6640625" style="1" customWidth="1"/>
    <col min="13067" max="13067" width="12.5546875" style="1" customWidth="1"/>
    <col min="13068" max="13068" width="15.77734375" style="1" customWidth="1"/>
    <col min="13069" max="13069" width="11.33203125" style="1" customWidth="1"/>
    <col min="13070" max="13070" width="6.44140625" style="1" customWidth="1"/>
    <col min="13071" max="13310" width="8.88671875" style="1"/>
    <col min="13311" max="13311" width="4.109375" style="1" customWidth="1"/>
    <col min="13312" max="13314" width="8.88671875" style="1"/>
    <col min="13315" max="13318" width="9.77734375" style="1" customWidth="1"/>
    <col min="13319" max="13319" width="12.5546875" style="1" customWidth="1"/>
    <col min="13320" max="13321" width="15.77734375" style="1" customWidth="1"/>
    <col min="13322" max="13322" width="12.6640625" style="1" customWidth="1"/>
    <col min="13323" max="13323" width="12.5546875" style="1" customWidth="1"/>
    <col min="13324" max="13324" width="15.77734375" style="1" customWidth="1"/>
    <col min="13325" max="13325" width="11.33203125" style="1" customWidth="1"/>
    <col min="13326" max="13326" width="6.44140625" style="1" customWidth="1"/>
    <col min="13327" max="13566" width="8.88671875" style="1"/>
    <col min="13567" max="13567" width="4.109375" style="1" customWidth="1"/>
    <col min="13568" max="13570" width="8.88671875" style="1"/>
    <col min="13571" max="13574" width="9.77734375" style="1" customWidth="1"/>
    <col min="13575" max="13575" width="12.5546875" style="1" customWidth="1"/>
    <col min="13576" max="13577" width="15.77734375" style="1" customWidth="1"/>
    <col min="13578" max="13578" width="12.6640625" style="1" customWidth="1"/>
    <col min="13579" max="13579" width="12.5546875" style="1" customWidth="1"/>
    <col min="13580" max="13580" width="15.77734375" style="1" customWidth="1"/>
    <col min="13581" max="13581" width="11.33203125" style="1" customWidth="1"/>
    <col min="13582" max="13582" width="6.44140625" style="1" customWidth="1"/>
    <col min="13583" max="13822" width="8.88671875" style="1"/>
    <col min="13823" max="13823" width="4.109375" style="1" customWidth="1"/>
    <col min="13824" max="13826" width="8.88671875" style="1"/>
    <col min="13827" max="13830" width="9.77734375" style="1" customWidth="1"/>
    <col min="13831" max="13831" width="12.5546875" style="1" customWidth="1"/>
    <col min="13832" max="13833" width="15.77734375" style="1" customWidth="1"/>
    <col min="13834" max="13834" width="12.6640625" style="1" customWidth="1"/>
    <col min="13835" max="13835" width="12.5546875" style="1" customWidth="1"/>
    <col min="13836" max="13836" width="15.77734375" style="1" customWidth="1"/>
    <col min="13837" max="13837" width="11.33203125" style="1" customWidth="1"/>
    <col min="13838" max="13838" width="6.44140625" style="1" customWidth="1"/>
    <col min="13839" max="14078" width="8.88671875" style="1"/>
    <col min="14079" max="14079" width="4.109375" style="1" customWidth="1"/>
    <col min="14080" max="14082" width="8.88671875" style="1"/>
    <col min="14083" max="14086" width="9.77734375" style="1" customWidth="1"/>
    <col min="14087" max="14087" width="12.5546875" style="1" customWidth="1"/>
    <col min="14088" max="14089" width="15.77734375" style="1" customWidth="1"/>
    <col min="14090" max="14090" width="12.6640625" style="1" customWidth="1"/>
    <col min="14091" max="14091" width="12.5546875" style="1" customWidth="1"/>
    <col min="14092" max="14092" width="15.77734375" style="1" customWidth="1"/>
    <col min="14093" max="14093" width="11.33203125" style="1" customWidth="1"/>
    <col min="14094" max="14094" width="6.44140625" style="1" customWidth="1"/>
    <col min="14095" max="14334" width="8.88671875" style="1"/>
    <col min="14335" max="14335" width="4.109375" style="1" customWidth="1"/>
    <col min="14336" max="14338" width="8.88671875" style="1"/>
    <col min="14339" max="14342" width="9.77734375" style="1" customWidth="1"/>
    <col min="14343" max="14343" width="12.5546875" style="1" customWidth="1"/>
    <col min="14344" max="14345" width="15.77734375" style="1" customWidth="1"/>
    <col min="14346" max="14346" width="12.6640625" style="1" customWidth="1"/>
    <col min="14347" max="14347" width="12.5546875" style="1" customWidth="1"/>
    <col min="14348" max="14348" width="15.77734375" style="1" customWidth="1"/>
    <col min="14349" max="14349" width="11.33203125" style="1" customWidth="1"/>
    <col min="14350" max="14350" width="6.44140625" style="1" customWidth="1"/>
    <col min="14351" max="14590" width="8.88671875" style="1"/>
    <col min="14591" max="14591" width="4.109375" style="1" customWidth="1"/>
    <col min="14592" max="14594" width="8.88671875" style="1"/>
    <col min="14595" max="14598" width="9.77734375" style="1" customWidth="1"/>
    <col min="14599" max="14599" width="12.5546875" style="1" customWidth="1"/>
    <col min="14600" max="14601" width="15.77734375" style="1" customWidth="1"/>
    <col min="14602" max="14602" width="12.6640625" style="1" customWidth="1"/>
    <col min="14603" max="14603" width="12.5546875" style="1" customWidth="1"/>
    <col min="14604" max="14604" width="15.77734375" style="1" customWidth="1"/>
    <col min="14605" max="14605" width="11.33203125" style="1" customWidth="1"/>
    <col min="14606" max="14606" width="6.44140625" style="1" customWidth="1"/>
    <col min="14607" max="14846" width="8.88671875" style="1"/>
    <col min="14847" max="14847" width="4.109375" style="1" customWidth="1"/>
    <col min="14848" max="14850" width="8.88671875" style="1"/>
    <col min="14851" max="14854" width="9.77734375" style="1" customWidth="1"/>
    <col min="14855" max="14855" width="12.5546875" style="1" customWidth="1"/>
    <col min="14856" max="14857" width="15.77734375" style="1" customWidth="1"/>
    <col min="14858" max="14858" width="12.6640625" style="1" customWidth="1"/>
    <col min="14859" max="14859" width="12.5546875" style="1" customWidth="1"/>
    <col min="14860" max="14860" width="15.77734375" style="1" customWidth="1"/>
    <col min="14861" max="14861" width="11.33203125" style="1" customWidth="1"/>
    <col min="14862" max="14862" width="6.44140625" style="1" customWidth="1"/>
    <col min="14863" max="15102" width="8.88671875" style="1"/>
    <col min="15103" max="15103" width="4.109375" style="1" customWidth="1"/>
    <col min="15104" max="15106" width="8.88671875" style="1"/>
    <col min="15107" max="15110" width="9.77734375" style="1" customWidth="1"/>
    <col min="15111" max="15111" width="12.5546875" style="1" customWidth="1"/>
    <col min="15112" max="15113" width="15.77734375" style="1" customWidth="1"/>
    <col min="15114" max="15114" width="12.6640625" style="1" customWidth="1"/>
    <col min="15115" max="15115" width="12.5546875" style="1" customWidth="1"/>
    <col min="15116" max="15116" width="15.77734375" style="1" customWidth="1"/>
    <col min="15117" max="15117" width="11.33203125" style="1" customWidth="1"/>
    <col min="15118" max="15118" width="6.44140625" style="1" customWidth="1"/>
    <col min="15119" max="15358" width="8.88671875" style="1"/>
    <col min="15359" max="15359" width="4.109375" style="1" customWidth="1"/>
    <col min="15360" max="15362" width="8.88671875" style="1"/>
    <col min="15363" max="15366" width="9.77734375" style="1" customWidth="1"/>
    <col min="15367" max="15367" width="12.5546875" style="1" customWidth="1"/>
    <col min="15368" max="15369" width="15.77734375" style="1" customWidth="1"/>
    <col min="15370" max="15370" width="12.6640625" style="1" customWidth="1"/>
    <col min="15371" max="15371" width="12.5546875" style="1" customWidth="1"/>
    <col min="15372" max="15372" width="15.77734375" style="1" customWidth="1"/>
    <col min="15373" max="15373" width="11.33203125" style="1" customWidth="1"/>
    <col min="15374" max="15374" width="6.44140625" style="1" customWidth="1"/>
    <col min="15375" max="15614" width="8.88671875" style="1"/>
    <col min="15615" max="15615" width="4.109375" style="1" customWidth="1"/>
    <col min="15616" max="15618" width="8.88671875" style="1"/>
    <col min="15619" max="15622" width="9.77734375" style="1" customWidth="1"/>
    <col min="15623" max="15623" width="12.5546875" style="1" customWidth="1"/>
    <col min="15624" max="15625" width="15.77734375" style="1" customWidth="1"/>
    <col min="15626" max="15626" width="12.6640625" style="1" customWidth="1"/>
    <col min="15627" max="15627" width="12.5546875" style="1" customWidth="1"/>
    <col min="15628" max="15628" width="15.77734375" style="1" customWidth="1"/>
    <col min="15629" max="15629" width="11.33203125" style="1" customWidth="1"/>
    <col min="15630" max="15630" width="6.44140625" style="1" customWidth="1"/>
    <col min="15631" max="15870" width="8.88671875" style="1"/>
    <col min="15871" max="15871" width="4.109375" style="1" customWidth="1"/>
    <col min="15872" max="15874" width="8.88671875" style="1"/>
    <col min="15875" max="15878" width="9.77734375" style="1" customWidth="1"/>
    <col min="15879" max="15879" width="12.5546875" style="1" customWidth="1"/>
    <col min="15880" max="15881" width="15.77734375" style="1" customWidth="1"/>
    <col min="15882" max="15882" width="12.6640625" style="1" customWidth="1"/>
    <col min="15883" max="15883" width="12.5546875" style="1" customWidth="1"/>
    <col min="15884" max="15884" width="15.77734375" style="1" customWidth="1"/>
    <col min="15885" max="15885" width="11.33203125" style="1" customWidth="1"/>
    <col min="15886" max="15886" width="6.44140625" style="1" customWidth="1"/>
    <col min="15887" max="16126" width="8.88671875" style="1"/>
    <col min="16127" max="16127" width="4.109375" style="1" customWidth="1"/>
    <col min="16128" max="16130" width="8.88671875" style="1"/>
    <col min="16131" max="16134" width="9.77734375" style="1" customWidth="1"/>
    <col min="16135" max="16135" width="12.5546875" style="1" customWidth="1"/>
    <col min="16136" max="16137" width="15.77734375" style="1" customWidth="1"/>
    <col min="16138" max="16138" width="12.6640625" style="1" customWidth="1"/>
    <col min="16139" max="16139" width="12.5546875" style="1" customWidth="1"/>
    <col min="16140" max="16140" width="15.77734375" style="1" customWidth="1"/>
    <col min="16141" max="16141" width="11.33203125" style="1" customWidth="1"/>
    <col min="16142" max="16142" width="6.44140625" style="1" customWidth="1"/>
    <col min="16143" max="16384" width="8.88671875" style="1"/>
  </cols>
  <sheetData>
    <row r="1" spans="1:14" ht="26.25">
      <c r="A1" s="16" t="s">
        <v>12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ht="33">
      <c r="A2" s="7" t="s">
        <v>11</v>
      </c>
      <c r="B2" s="7" t="s">
        <v>0</v>
      </c>
      <c r="C2" s="7" t="s">
        <v>1</v>
      </c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10</v>
      </c>
      <c r="L2" s="7" t="s">
        <v>23</v>
      </c>
      <c r="M2" s="11" t="s">
        <v>13</v>
      </c>
      <c r="N2" s="11" t="s">
        <v>9</v>
      </c>
    </row>
    <row r="3" spans="1:14">
      <c r="A3" s="15">
        <v>1</v>
      </c>
      <c r="B3" s="7">
        <v>1</v>
      </c>
      <c r="C3" s="7">
        <v>92</v>
      </c>
      <c r="D3" s="7">
        <v>51.2</v>
      </c>
      <c r="E3" s="7">
        <v>21.8</v>
      </c>
      <c r="F3" s="7">
        <v>374</v>
      </c>
      <c r="G3" s="2">
        <f>ROUND((C3-D3)/E3,2)</f>
        <v>1.87</v>
      </c>
      <c r="H3" s="3">
        <f>NORMDIST(G3,0,1,1)</f>
        <v>0.96925809107053407</v>
      </c>
      <c r="I3" s="4">
        <f>ROUND(1-H3,4)</f>
        <v>3.0700000000000002E-2</v>
      </c>
      <c r="J3" s="2">
        <f>+I3*100</f>
        <v>3.0700000000000003</v>
      </c>
      <c r="K3" s="6">
        <f>VLOOKUP(J3,등급구간!$A$1:$C$9,3)</f>
        <v>1</v>
      </c>
      <c r="L3" s="3">
        <f>+I3*F3</f>
        <v>11.4818</v>
      </c>
      <c r="M3" s="7"/>
      <c r="N3" s="5">
        <f>SUM(M3-K3)</f>
        <v>-1</v>
      </c>
    </row>
    <row r="4" spans="1:14">
      <c r="A4" s="15"/>
      <c r="B4" s="7">
        <v>2</v>
      </c>
      <c r="C4" s="7"/>
      <c r="D4" s="7"/>
      <c r="E4" s="7"/>
      <c r="F4" s="7"/>
      <c r="G4" s="2" t="e">
        <f t="shared" ref="G4:G67" si="0">ROUND((C4-D4)/E4,2)</f>
        <v>#DIV/0!</v>
      </c>
      <c r="H4" s="3" t="e">
        <f t="shared" ref="H4:H67" si="1">NORMDIST(G4,0,1,1)</f>
        <v>#DIV/0!</v>
      </c>
      <c r="I4" s="4" t="e">
        <f t="shared" ref="I4:I67" si="2">ROUND(1-H4,4)</f>
        <v>#DIV/0!</v>
      </c>
      <c r="J4" s="2" t="e">
        <f t="shared" ref="J4:J67" si="3">+I4*100</f>
        <v>#DIV/0!</v>
      </c>
      <c r="K4" s="6" t="e">
        <f>VLOOKUP(J4,등급구간!$A$1:$C$9,3)</f>
        <v>#DIV/0!</v>
      </c>
      <c r="L4" s="3" t="e">
        <f t="shared" ref="L4:L67" si="4">+I4*F4</f>
        <v>#DIV/0!</v>
      </c>
      <c r="M4" s="7"/>
      <c r="N4" s="5" t="e">
        <f t="shared" ref="N4:N67" si="5">SUM(M4-K4)</f>
        <v>#DIV/0!</v>
      </c>
    </row>
    <row r="5" spans="1:14">
      <c r="A5" s="15"/>
      <c r="B5" s="7">
        <v>3</v>
      </c>
      <c r="C5" s="7"/>
      <c r="D5" s="7"/>
      <c r="E5" s="7"/>
      <c r="F5" s="7"/>
      <c r="G5" s="2" t="e">
        <f t="shared" si="0"/>
        <v>#DIV/0!</v>
      </c>
      <c r="H5" s="3" t="e">
        <f t="shared" si="1"/>
        <v>#DIV/0!</v>
      </c>
      <c r="I5" s="4" t="e">
        <f t="shared" si="2"/>
        <v>#DIV/0!</v>
      </c>
      <c r="J5" s="2" t="e">
        <f t="shared" si="3"/>
        <v>#DIV/0!</v>
      </c>
      <c r="K5" s="6" t="e">
        <f>VLOOKUP(J5,등급구간!$A$1:$C$9,3)</f>
        <v>#DIV/0!</v>
      </c>
      <c r="L5" s="3" t="e">
        <f t="shared" si="4"/>
        <v>#DIV/0!</v>
      </c>
      <c r="M5" s="7"/>
      <c r="N5" s="5" t="e">
        <f t="shared" si="5"/>
        <v>#DIV/0!</v>
      </c>
    </row>
    <row r="6" spans="1:14">
      <c r="A6" s="15"/>
      <c r="B6" s="7">
        <v>4</v>
      </c>
      <c r="C6" s="7"/>
      <c r="D6" s="7"/>
      <c r="E6" s="7"/>
      <c r="F6" s="7"/>
      <c r="G6" s="2" t="e">
        <f t="shared" si="0"/>
        <v>#DIV/0!</v>
      </c>
      <c r="H6" s="3" t="e">
        <f t="shared" si="1"/>
        <v>#DIV/0!</v>
      </c>
      <c r="I6" s="4" t="e">
        <f t="shared" si="2"/>
        <v>#DIV/0!</v>
      </c>
      <c r="J6" s="2" t="e">
        <f t="shared" si="3"/>
        <v>#DIV/0!</v>
      </c>
      <c r="K6" s="6" t="e">
        <f>VLOOKUP(J6,등급구간!$A$1:$C$9,3)</f>
        <v>#DIV/0!</v>
      </c>
      <c r="L6" s="3" t="e">
        <f t="shared" si="4"/>
        <v>#DIV/0!</v>
      </c>
      <c r="M6" s="7"/>
      <c r="N6" s="5" t="e">
        <f t="shared" si="5"/>
        <v>#DIV/0!</v>
      </c>
    </row>
    <row r="7" spans="1:14">
      <c r="A7" s="15"/>
      <c r="B7" s="7">
        <v>5</v>
      </c>
      <c r="C7" s="7"/>
      <c r="D7" s="7"/>
      <c r="E7" s="7"/>
      <c r="F7" s="7"/>
      <c r="G7" s="2" t="e">
        <f t="shared" si="0"/>
        <v>#DIV/0!</v>
      </c>
      <c r="H7" s="3" t="e">
        <f t="shared" si="1"/>
        <v>#DIV/0!</v>
      </c>
      <c r="I7" s="4" t="e">
        <f t="shared" si="2"/>
        <v>#DIV/0!</v>
      </c>
      <c r="J7" s="2" t="e">
        <f t="shared" si="3"/>
        <v>#DIV/0!</v>
      </c>
      <c r="K7" s="6" t="e">
        <f>VLOOKUP(J7,등급구간!$A$1:$C$9,3)</f>
        <v>#DIV/0!</v>
      </c>
      <c r="L7" s="3" t="e">
        <f t="shared" si="4"/>
        <v>#DIV/0!</v>
      </c>
      <c r="M7" s="7"/>
      <c r="N7" s="5" t="e">
        <f t="shared" si="5"/>
        <v>#DIV/0!</v>
      </c>
    </row>
    <row r="8" spans="1:14">
      <c r="A8" s="15"/>
      <c r="B8" s="7">
        <v>6</v>
      </c>
      <c r="C8" s="7"/>
      <c r="D8" s="7"/>
      <c r="E8" s="7"/>
      <c r="F8" s="7"/>
      <c r="G8" s="2" t="e">
        <f t="shared" si="0"/>
        <v>#DIV/0!</v>
      </c>
      <c r="H8" s="3" t="e">
        <f t="shared" si="1"/>
        <v>#DIV/0!</v>
      </c>
      <c r="I8" s="4" t="e">
        <f t="shared" si="2"/>
        <v>#DIV/0!</v>
      </c>
      <c r="J8" s="2" t="e">
        <f t="shared" si="3"/>
        <v>#DIV/0!</v>
      </c>
      <c r="K8" s="6" t="e">
        <f>VLOOKUP(J8,등급구간!$A$1:$C$9,3)</f>
        <v>#DIV/0!</v>
      </c>
      <c r="L8" s="3" t="e">
        <f t="shared" si="4"/>
        <v>#DIV/0!</v>
      </c>
      <c r="M8" s="7"/>
      <c r="N8" s="5" t="e">
        <f t="shared" si="5"/>
        <v>#DIV/0!</v>
      </c>
    </row>
    <row r="9" spans="1:14">
      <c r="A9" s="15"/>
      <c r="B9" s="7">
        <v>7</v>
      </c>
      <c r="C9" s="7"/>
      <c r="D9" s="7"/>
      <c r="E9" s="7"/>
      <c r="F9" s="7"/>
      <c r="G9" s="2" t="e">
        <f t="shared" si="0"/>
        <v>#DIV/0!</v>
      </c>
      <c r="H9" s="3" t="e">
        <f t="shared" si="1"/>
        <v>#DIV/0!</v>
      </c>
      <c r="I9" s="4" t="e">
        <f t="shared" si="2"/>
        <v>#DIV/0!</v>
      </c>
      <c r="J9" s="2" t="e">
        <f t="shared" si="3"/>
        <v>#DIV/0!</v>
      </c>
      <c r="K9" s="6" t="e">
        <f>VLOOKUP(J9,등급구간!$A$1:$C$9,3)</f>
        <v>#DIV/0!</v>
      </c>
      <c r="L9" s="3" t="e">
        <f t="shared" si="4"/>
        <v>#DIV/0!</v>
      </c>
      <c r="M9" s="7"/>
      <c r="N9" s="5" t="e">
        <f t="shared" si="5"/>
        <v>#DIV/0!</v>
      </c>
    </row>
    <row r="10" spans="1:14">
      <c r="A10" s="15"/>
      <c r="B10" s="7">
        <v>8</v>
      </c>
      <c r="C10" s="7"/>
      <c r="D10" s="7"/>
      <c r="E10" s="7"/>
      <c r="F10" s="7"/>
      <c r="G10" s="2" t="e">
        <f t="shared" si="0"/>
        <v>#DIV/0!</v>
      </c>
      <c r="H10" s="3" t="e">
        <f t="shared" si="1"/>
        <v>#DIV/0!</v>
      </c>
      <c r="I10" s="4" t="e">
        <f t="shared" si="2"/>
        <v>#DIV/0!</v>
      </c>
      <c r="J10" s="2" t="e">
        <f t="shared" si="3"/>
        <v>#DIV/0!</v>
      </c>
      <c r="K10" s="6" t="e">
        <f>VLOOKUP(J10,등급구간!$A$1:$C$9,3)</f>
        <v>#DIV/0!</v>
      </c>
      <c r="L10" s="3" t="e">
        <f t="shared" si="4"/>
        <v>#DIV/0!</v>
      </c>
      <c r="M10" s="7"/>
      <c r="N10" s="5" t="e">
        <f t="shared" si="5"/>
        <v>#DIV/0!</v>
      </c>
    </row>
    <row r="11" spans="1:14">
      <c r="A11" s="15"/>
      <c r="B11" s="7">
        <v>9</v>
      </c>
      <c r="C11" s="7"/>
      <c r="D11" s="7"/>
      <c r="E11" s="7"/>
      <c r="F11" s="7"/>
      <c r="G11" s="2" t="e">
        <f t="shared" si="0"/>
        <v>#DIV/0!</v>
      </c>
      <c r="H11" s="3" t="e">
        <f t="shared" si="1"/>
        <v>#DIV/0!</v>
      </c>
      <c r="I11" s="4" t="e">
        <f t="shared" si="2"/>
        <v>#DIV/0!</v>
      </c>
      <c r="J11" s="2" t="e">
        <f t="shared" si="3"/>
        <v>#DIV/0!</v>
      </c>
      <c r="K11" s="6" t="e">
        <f>VLOOKUP(J11,등급구간!$A$1:$C$9,3)</f>
        <v>#DIV/0!</v>
      </c>
      <c r="L11" s="3" t="e">
        <f t="shared" si="4"/>
        <v>#DIV/0!</v>
      </c>
      <c r="M11" s="7"/>
      <c r="N11" s="5" t="e">
        <f t="shared" si="5"/>
        <v>#DIV/0!</v>
      </c>
    </row>
    <row r="12" spans="1:14">
      <c r="A12" s="15"/>
      <c r="B12" s="7">
        <v>10</v>
      </c>
      <c r="C12" s="7"/>
      <c r="D12" s="7"/>
      <c r="E12" s="7"/>
      <c r="F12" s="7"/>
      <c r="G12" s="2" t="e">
        <f t="shared" si="0"/>
        <v>#DIV/0!</v>
      </c>
      <c r="H12" s="3" t="e">
        <f t="shared" si="1"/>
        <v>#DIV/0!</v>
      </c>
      <c r="I12" s="4" t="e">
        <f t="shared" si="2"/>
        <v>#DIV/0!</v>
      </c>
      <c r="J12" s="2" t="e">
        <f t="shared" si="3"/>
        <v>#DIV/0!</v>
      </c>
      <c r="K12" s="6" t="e">
        <f>VLOOKUP(J12,등급구간!$A$1:$C$9,3)</f>
        <v>#DIV/0!</v>
      </c>
      <c r="L12" s="3" t="e">
        <f t="shared" si="4"/>
        <v>#DIV/0!</v>
      </c>
      <c r="M12" s="7"/>
      <c r="N12" s="5" t="e">
        <f t="shared" si="5"/>
        <v>#DIV/0!</v>
      </c>
    </row>
    <row r="13" spans="1:14">
      <c r="A13" s="15"/>
      <c r="B13" s="7">
        <v>11</v>
      </c>
      <c r="C13" s="7"/>
      <c r="D13" s="7"/>
      <c r="E13" s="7"/>
      <c r="F13" s="7"/>
      <c r="G13" s="2" t="e">
        <f t="shared" si="0"/>
        <v>#DIV/0!</v>
      </c>
      <c r="H13" s="3" t="e">
        <f t="shared" si="1"/>
        <v>#DIV/0!</v>
      </c>
      <c r="I13" s="4" t="e">
        <f t="shared" si="2"/>
        <v>#DIV/0!</v>
      </c>
      <c r="J13" s="2" t="e">
        <f t="shared" si="3"/>
        <v>#DIV/0!</v>
      </c>
      <c r="K13" s="6" t="e">
        <f>VLOOKUP(J13,등급구간!$A$1:$C$9,3)</f>
        <v>#DIV/0!</v>
      </c>
      <c r="L13" s="3" t="e">
        <f t="shared" si="4"/>
        <v>#DIV/0!</v>
      </c>
      <c r="M13" s="7"/>
      <c r="N13" s="5" t="e">
        <f t="shared" si="5"/>
        <v>#DIV/0!</v>
      </c>
    </row>
    <row r="14" spans="1:14">
      <c r="A14" s="15"/>
      <c r="B14" s="7">
        <v>12</v>
      </c>
      <c r="C14" s="7"/>
      <c r="D14" s="7"/>
      <c r="E14" s="7"/>
      <c r="F14" s="7"/>
      <c r="G14" s="2" t="e">
        <f t="shared" si="0"/>
        <v>#DIV/0!</v>
      </c>
      <c r="H14" s="3" t="e">
        <f t="shared" si="1"/>
        <v>#DIV/0!</v>
      </c>
      <c r="I14" s="4" t="e">
        <f t="shared" si="2"/>
        <v>#DIV/0!</v>
      </c>
      <c r="J14" s="2" t="e">
        <f t="shared" si="3"/>
        <v>#DIV/0!</v>
      </c>
      <c r="K14" s="6" t="e">
        <f>VLOOKUP(J14,등급구간!$A$1:$C$9,3)</f>
        <v>#DIV/0!</v>
      </c>
      <c r="L14" s="3" t="e">
        <f>+I14*F14</f>
        <v>#DIV/0!</v>
      </c>
      <c r="M14" s="7"/>
      <c r="N14" s="5" t="e">
        <f t="shared" si="5"/>
        <v>#DIV/0!</v>
      </c>
    </row>
    <row r="15" spans="1:14">
      <c r="A15" s="15"/>
      <c r="B15" s="7">
        <v>13</v>
      </c>
      <c r="C15" s="7"/>
      <c r="D15" s="7"/>
      <c r="E15" s="7"/>
      <c r="F15" s="7"/>
      <c r="G15" s="2" t="e">
        <f t="shared" si="0"/>
        <v>#DIV/0!</v>
      </c>
      <c r="H15" s="3" t="e">
        <f t="shared" si="1"/>
        <v>#DIV/0!</v>
      </c>
      <c r="I15" s="4" t="e">
        <f t="shared" si="2"/>
        <v>#DIV/0!</v>
      </c>
      <c r="J15" s="2" t="e">
        <f t="shared" si="3"/>
        <v>#DIV/0!</v>
      </c>
      <c r="K15" s="6" t="e">
        <f>VLOOKUP(J15,등급구간!$A$1:$C$9,3)</f>
        <v>#DIV/0!</v>
      </c>
      <c r="L15" s="3" t="e">
        <f>+I15*F15</f>
        <v>#DIV/0!</v>
      </c>
      <c r="M15" s="7"/>
      <c r="N15" s="5" t="e">
        <f t="shared" si="5"/>
        <v>#DIV/0!</v>
      </c>
    </row>
    <row r="16" spans="1:14">
      <c r="A16" s="15"/>
      <c r="B16" s="7">
        <v>14</v>
      </c>
      <c r="C16" s="7"/>
      <c r="D16" s="7"/>
      <c r="E16" s="7"/>
      <c r="F16" s="7"/>
      <c r="G16" s="2" t="e">
        <f t="shared" si="0"/>
        <v>#DIV/0!</v>
      </c>
      <c r="H16" s="3" t="e">
        <f t="shared" si="1"/>
        <v>#DIV/0!</v>
      </c>
      <c r="I16" s="4" t="e">
        <f t="shared" si="2"/>
        <v>#DIV/0!</v>
      </c>
      <c r="J16" s="2" t="e">
        <f t="shared" si="3"/>
        <v>#DIV/0!</v>
      </c>
      <c r="K16" s="6" t="e">
        <f>VLOOKUP(J16,등급구간!$A$1:$C$9,3)</f>
        <v>#DIV/0!</v>
      </c>
      <c r="L16" s="3" t="e">
        <f>+I16*F16</f>
        <v>#DIV/0!</v>
      </c>
      <c r="M16" s="7"/>
      <c r="N16" s="5" t="e">
        <f t="shared" si="5"/>
        <v>#DIV/0!</v>
      </c>
    </row>
    <row r="17" spans="1:14">
      <c r="A17" s="15"/>
      <c r="B17" s="7">
        <v>15</v>
      </c>
      <c r="C17" s="7"/>
      <c r="D17" s="7"/>
      <c r="E17" s="7"/>
      <c r="F17" s="7"/>
      <c r="G17" s="2" t="e">
        <f t="shared" si="0"/>
        <v>#DIV/0!</v>
      </c>
      <c r="H17" s="3" t="e">
        <f t="shared" si="1"/>
        <v>#DIV/0!</v>
      </c>
      <c r="I17" s="4" t="e">
        <f t="shared" si="2"/>
        <v>#DIV/0!</v>
      </c>
      <c r="J17" s="2" t="e">
        <f t="shared" si="3"/>
        <v>#DIV/0!</v>
      </c>
      <c r="K17" s="6" t="e">
        <f>VLOOKUP(J17,등급구간!$A$1:$C$9,3)</f>
        <v>#DIV/0!</v>
      </c>
      <c r="L17" s="3" t="e">
        <f t="shared" si="4"/>
        <v>#DIV/0!</v>
      </c>
      <c r="M17" s="7"/>
      <c r="N17" s="5" t="e">
        <f t="shared" si="5"/>
        <v>#DIV/0!</v>
      </c>
    </row>
    <row r="18" spans="1:14">
      <c r="A18" s="15"/>
      <c r="B18" s="7">
        <v>16</v>
      </c>
      <c r="C18" s="7"/>
      <c r="D18" s="7"/>
      <c r="E18" s="7"/>
      <c r="F18" s="7"/>
      <c r="G18" s="2" t="e">
        <f t="shared" si="0"/>
        <v>#DIV/0!</v>
      </c>
      <c r="H18" s="3" t="e">
        <f t="shared" si="1"/>
        <v>#DIV/0!</v>
      </c>
      <c r="I18" s="4" t="e">
        <f t="shared" si="2"/>
        <v>#DIV/0!</v>
      </c>
      <c r="J18" s="2" t="e">
        <f t="shared" si="3"/>
        <v>#DIV/0!</v>
      </c>
      <c r="K18" s="6" t="e">
        <f>VLOOKUP(J18,등급구간!$A$1:$C$9,3)</f>
        <v>#DIV/0!</v>
      </c>
      <c r="L18" s="3" t="e">
        <f t="shared" si="4"/>
        <v>#DIV/0!</v>
      </c>
      <c r="M18" s="7"/>
      <c r="N18" s="5" t="e">
        <f t="shared" si="5"/>
        <v>#DIV/0!</v>
      </c>
    </row>
    <row r="19" spans="1:14">
      <c r="A19" s="15"/>
      <c r="B19" s="7">
        <v>17</v>
      </c>
      <c r="C19" s="7"/>
      <c r="D19" s="7"/>
      <c r="E19" s="7"/>
      <c r="F19" s="7"/>
      <c r="G19" s="2" t="e">
        <f t="shared" si="0"/>
        <v>#DIV/0!</v>
      </c>
      <c r="H19" s="3" t="e">
        <f t="shared" si="1"/>
        <v>#DIV/0!</v>
      </c>
      <c r="I19" s="4" t="e">
        <f t="shared" si="2"/>
        <v>#DIV/0!</v>
      </c>
      <c r="J19" s="2" t="e">
        <f t="shared" si="3"/>
        <v>#DIV/0!</v>
      </c>
      <c r="K19" s="6" t="e">
        <f>VLOOKUP(J19,등급구간!$A$1:$C$9,3)</f>
        <v>#DIV/0!</v>
      </c>
      <c r="L19" s="3" t="e">
        <f t="shared" si="4"/>
        <v>#DIV/0!</v>
      </c>
      <c r="M19" s="7"/>
      <c r="N19" s="5" t="e">
        <f t="shared" si="5"/>
        <v>#DIV/0!</v>
      </c>
    </row>
    <row r="20" spans="1:14">
      <c r="A20" s="15"/>
      <c r="B20" s="7">
        <v>18</v>
      </c>
      <c r="C20" s="7"/>
      <c r="D20" s="7"/>
      <c r="E20" s="7"/>
      <c r="F20" s="7"/>
      <c r="G20" s="2" t="e">
        <f t="shared" si="0"/>
        <v>#DIV/0!</v>
      </c>
      <c r="H20" s="3" t="e">
        <f t="shared" si="1"/>
        <v>#DIV/0!</v>
      </c>
      <c r="I20" s="4" t="e">
        <f t="shared" si="2"/>
        <v>#DIV/0!</v>
      </c>
      <c r="J20" s="2" t="e">
        <f t="shared" si="3"/>
        <v>#DIV/0!</v>
      </c>
      <c r="K20" s="6" t="e">
        <f>VLOOKUP(J20,등급구간!$A$1:$C$9,3)</f>
        <v>#DIV/0!</v>
      </c>
      <c r="L20" s="3" t="e">
        <f t="shared" si="4"/>
        <v>#DIV/0!</v>
      </c>
      <c r="M20" s="7"/>
      <c r="N20" s="5" t="e">
        <f t="shared" si="5"/>
        <v>#DIV/0!</v>
      </c>
    </row>
    <row r="21" spans="1:14">
      <c r="A21" s="15"/>
      <c r="B21" s="7">
        <v>19</v>
      </c>
      <c r="C21" s="7"/>
      <c r="D21" s="7"/>
      <c r="E21" s="7"/>
      <c r="F21" s="7"/>
      <c r="G21" s="2" t="e">
        <f t="shared" si="0"/>
        <v>#DIV/0!</v>
      </c>
      <c r="H21" s="3" t="e">
        <f t="shared" si="1"/>
        <v>#DIV/0!</v>
      </c>
      <c r="I21" s="4" t="e">
        <f t="shared" si="2"/>
        <v>#DIV/0!</v>
      </c>
      <c r="J21" s="2" t="e">
        <f t="shared" si="3"/>
        <v>#DIV/0!</v>
      </c>
      <c r="K21" s="6" t="e">
        <f>VLOOKUP(J21,등급구간!$A$1:$C$9,3)</f>
        <v>#DIV/0!</v>
      </c>
      <c r="L21" s="3" t="e">
        <f t="shared" si="4"/>
        <v>#DIV/0!</v>
      </c>
      <c r="M21" s="7"/>
      <c r="N21" s="5" t="e">
        <f t="shared" si="5"/>
        <v>#DIV/0!</v>
      </c>
    </row>
    <row r="22" spans="1:14">
      <c r="A22" s="15"/>
      <c r="B22" s="7">
        <v>20</v>
      </c>
      <c r="C22" s="7"/>
      <c r="D22" s="7"/>
      <c r="E22" s="7"/>
      <c r="F22" s="7"/>
      <c r="G22" s="2" t="e">
        <f t="shared" si="0"/>
        <v>#DIV/0!</v>
      </c>
      <c r="H22" s="3" t="e">
        <f t="shared" si="1"/>
        <v>#DIV/0!</v>
      </c>
      <c r="I22" s="4" t="e">
        <f t="shared" si="2"/>
        <v>#DIV/0!</v>
      </c>
      <c r="J22" s="2" t="e">
        <f t="shared" si="3"/>
        <v>#DIV/0!</v>
      </c>
      <c r="K22" s="6" t="e">
        <f>VLOOKUP(J22,등급구간!$A$1:$C$9,3)</f>
        <v>#DIV/0!</v>
      </c>
      <c r="L22" s="3" t="e">
        <f t="shared" si="4"/>
        <v>#DIV/0!</v>
      </c>
      <c r="M22" s="7"/>
      <c r="N22" s="5" t="e">
        <f t="shared" si="5"/>
        <v>#DIV/0!</v>
      </c>
    </row>
    <row r="23" spans="1:14">
      <c r="A23" s="15"/>
      <c r="B23" s="7">
        <v>21</v>
      </c>
      <c r="C23" s="7"/>
      <c r="D23" s="7"/>
      <c r="E23" s="7"/>
      <c r="F23" s="7"/>
      <c r="G23" s="2" t="e">
        <f t="shared" si="0"/>
        <v>#DIV/0!</v>
      </c>
      <c r="H23" s="3" t="e">
        <f t="shared" si="1"/>
        <v>#DIV/0!</v>
      </c>
      <c r="I23" s="4" t="e">
        <f t="shared" si="2"/>
        <v>#DIV/0!</v>
      </c>
      <c r="J23" s="2" t="e">
        <f t="shared" si="3"/>
        <v>#DIV/0!</v>
      </c>
      <c r="K23" s="6" t="e">
        <f>VLOOKUP(J23,등급구간!$A$1:$C$9,3)</f>
        <v>#DIV/0!</v>
      </c>
      <c r="L23" s="3" t="e">
        <f t="shared" si="4"/>
        <v>#DIV/0!</v>
      </c>
      <c r="M23" s="7"/>
      <c r="N23" s="5" t="e">
        <f t="shared" si="5"/>
        <v>#DIV/0!</v>
      </c>
    </row>
    <row r="24" spans="1:14">
      <c r="A24" s="15"/>
      <c r="B24" s="7">
        <v>22</v>
      </c>
      <c r="C24" s="7"/>
      <c r="D24" s="7"/>
      <c r="E24" s="7"/>
      <c r="F24" s="7"/>
      <c r="G24" s="2" t="e">
        <f t="shared" si="0"/>
        <v>#DIV/0!</v>
      </c>
      <c r="H24" s="3" t="e">
        <f t="shared" si="1"/>
        <v>#DIV/0!</v>
      </c>
      <c r="I24" s="4" t="e">
        <f t="shared" si="2"/>
        <v>#DIV/0!</v>
      </c>
      <c r="J24" s="2" t="e">
        <f t="shared" si="3"/>
        <v>#DIV/0!</v>
      </c>
      <c r="K24" s="6" t="e">
        <f>VLOOKUP(J24,등급구간!$A$1:$C$9,3)</f>
        <v>#DIV/0!</v>
      </c>
      <c r="L24" s="3" t="e">
        <f t="shared" si="4"/>
        <v>#DIV/0!</v>
      </c>
      <c r="M24" s="7"/>
      <c r="N24" s="5" t="e">
        <f t="shared" si="5"/>
        <v>#DIV/0!</v>
      </c>
    </row>
    <row r="25" spans="1:14">
      <c r="A25" s="15"/>
      <c r="B25" s="7">
        <v>23</v>
      </c>
      <c r="C25" s="7"/>
      <c r="D25" s="7"/>
      <c r="E25" s="7"/>
      <c r="F25" s="7"/>
      <c r="G25" s="2" t="e">
        <f t="shared" si="0"/>
        <v>#DIV/0!</v>
      </c>
      <c r="H25" s="3" t="e">
        <f t="shared" si="1"/>
        <v>#DIV/0!</v>
      </c>
      <c r="I25" s="4" t="e">
        <f t="shared" si="2"/>
        <v>#DIV/0!</v>
      </c>
      <c r="J25" s="2" t="e">
        <f t="shared" si="3"/>
        <v>#DIV/0!</v>
      </c>
      <c r="K25" s="6" t="e">
        <f>VLOOKUP(J25,등급구간!$A$1:$C$9,3)</f>
        <v>#DIV/0!</v>
      </c>
      <c r="L25" s="3" t="e">
        <f t="shared" si="4"/>
        <v>#DIV/0!</v>
      </c>
      <c r="M25" s="7"/>
      <c r="N25" s="5" t="e">
        <f t="shared" si="5"/>
        <v>#DIV/0!</v>
      </c>
    </row>
    <row r="26" spans="1:14">
      <c r="A26" s="15"/>
      <c r="B26" s="7">
        <v>24</v>
      </c>
      <c r="C26" s="7"/>
      <c r="D26" s="7"/>
      <c r="E26" s="7"/>
      <c r="F26" s="7"/>
      <c r="G26" s="2" t="e">
        <f t="shared" si="0"/>
        <v>#DIV/0!</v>
      </c>
      <c r="H26" s="3" t="e">
        <f t="shared" si="1"/>
        <v>#DIV/0!</v>
      </c>
      <c r="I26" s="4" t="e">
        <f t="shared" si="2"/>
        <v>#DIV/0!</v>
      </c>
      <c r="J26" s="2" t="e">
        <f t="shared" si="3"/>
        <v>#DIV/0!</v>
      </c>
      <c r="K26" s="6" t="e">
        <f>VLOOKUP(J26,등급구간!$A$1:$C$9,3)</f>
        <v>#DIV/0!</v>
      </c>
      <c r="L26" s="3" t="e">
        <f t="shared" si="4"/>
        <v>#DIV/0!</v>
      </c>
      <c r="M26" s="7"/>
      <c r="N26" s="5" t="e">
        <f t="shared" si="5"/>
        <v>#DIV/0!</v>
      </c>
    </row>
    <row r="27" spans="1:14">
      <c r="A27" s="15">
        <v>2</v>
      </c>
      <c r="B27" s="7">
        <v>1</v>
      </c>
      <c r="C27" s="7"/>
      <c r="D27" s="7"/>
      <c r="E27" s="7"/>
      <c r="F27" s="7"/>
      <c r="G27" s="2" t="e">
        <f t="shared" si="0"/>
        <v>#DIV/0!</v>
      </c>
      <c r="H27" s="3" t="e">
        <f t="shared" si="1"/>
        <v>#DIV/0!</v>
      </c>
      <c r="I27" s="4" t="e">
        <f t="shared" si="2"/>
        <v>#DIV/0!</v>
      </c>
      <c r="J27" s="2" t="e">
        <f t="shared" si="3"/>
        <v>#DIV/0!</v>
      </c>
      <c r="K27" s="6" t="e">
        <f>VLOOKUP(J27,등급구간!$A$1:$C$9,3)</f>
        <v>#DIV/0!</v>
      </c>
      <c r="L27" s="3" t="e">
        <f t="shared" si="4"/>
        <v>#DIV/0!</v>
      </c>
      <c r="M27" s="7"/>
      <c r="N27" s="5" t="e">
        <f t="shared" si="5"/>
        <v>#DIV/0!</v>
      </c>
    </row>
    <row r="28" spans="1:14">
      <c r="A28" s="15"/>
      <c r="B28" s="7">
        <v>2</v>
      </c>
      <c r="C28" s="7"/>
      <c r="D28" s="7"/>
      <c r="E28" s="7"/>
      <c r="F28" s="7"/>
      <c r="G28" s="2" t="e">
        <f t="shared" si="0"/>
        <v>#DIV/0!</v>
      </c>
      <c r="H28" s="3" t="e">
        <f t="shared" si="1"/>
        <v>#DIV/0!</v>
      </c>
      <c r="I28" s="4" t="e">
        <f t="shared" si="2"/>
        <v>#DIV/0!</v>
      </c>
      <c r="J28" s="2" t="e">
        <f t="shared" si="3"/>
        <v>#DIV/0!</v>
      </c>
      <c r="K28" s="6" t="e">
        <f>VLOOKUP(J28,등급구간!$A$1:$C$9,3)</f>
        <v>#DIV/0!</v>
      </c>
      <c r="L28" s="3" t="e">
        <f t="shared" si="4"/>
        <v>#DIV/0!</v>
      </c>
      <c r="M28" s="7"/>
      <c r="N28" s="5" t="e">
        <f t="shared" si="5"/>
        <v>#DIV/0!</v>
      </c>
    </row>
    <row r="29" spans="1:14">
      <c r="A29" s="15"/>
      <c r="B29" s="7">
        <v>3</v>
      </c>
      <c r="C29" s="7"/>
      <c r="D29" s="7"/>
      <c r="E29" s="7"/>
      <c r="F29" s="7"/>
      <c r="G29" s="2" t="e">
        <f t="shared" si="0"/>
        <v>#DIV/0!</v>
      </c>
      <c r="H29" s="3" t="e">
        <f t="shared" si="1"/>
        <v>#DIV/0!</v>
      </c>
      <c r="I29" s="4" t="e">
        <f t="shared" si="2"/>
        <v>#DIV/0!</v>
      </c>
      <c r="J29" s="2" t="e">
        <f t="shared" si="3"/>
        <v>#DIV/0!</v>
      </c>
      <c r="K29" s="6" t="e">
        <f>VLOOKUP(J29,등급구간!$A$1:$C$9,3)</f>
        <v>#DIV/0!</v>
      </c>
      <c r="L29" s="3" t="e">
        <f t="shared" si="4"/>
        <v>#DIV/0!</v>
      </c>
      <c r="M29" s="7"/>
      <c r="N29" s="5" t="e">
        <f t="shared" si="5"/>
        <v>#DIV/0!</v>
      </c>
    </row>
    <row r="30" spans="1:14">
      <c r="A30" s="15"/>
      <c r="B30" s="7">
        <v>4</v>
      </c>
      <c r="C30" s="7"/>
      <c r="D30" s="7"/>
      <c r="E30" s="7"/>
      <c r="F30" s="7"/>
      <c r="G30" s="2" t="e">
        <f t="shared" si="0"/>
        <v>#DIV/0!</v>
      </c>
      <c r="H30" s="3" t="e">
        <f t="shared" si="1"/>
        <v>#DIV/0!</v>
      </c>
      <c r="I30" s="4" t="e">
        <f t="shared" si="2"/>
        <v>#DIV/0!</v>
      </c>
      <c r="J30" s="2" t="e">
        <f t="shared" si="3"/>
        <v>#DIV/0!</v>
      </c>
      <c r="K30" s="6" t="e">
        <f>VLOOKUP(J30,등급구간!$A$1:$C$9,3)</f>
        <v>#DIV/0!</v>
      </c>
      <c r="L30" s="3" t="e">
        <f t="shared" si="4"/>
        <v>#DIV/0!</v>
      </c>
      <c r="M30" s="7"/>
      <c r="N30" s="5" t="e">
        <f t="shared" si="5"/>
        <v>#DIV/0!</v>
      </c>
    </row>
    <row r="31" spans="1:14">
      <c r="A31" s="15"/>
      <c r="B31" s="7">
        <v>5</v>
      </c>
      <c r="C31" s="7"/>
      <c r="D31" s="7"/>
      <c r="E31" s="7"/>
      <c r="F31" s="7"/>
      <c r="G31" s="2" t="e">
        <f t="shared" si="0"/>
        <v>#DIV/0!</v>
      </c>
      <c r="H31" s="3" t="e">
        <f t="shared" si="1"/>
        <v>#DIV/0!</v>
      </c>
      <c r="I31" s="4" t="e">
        <f t="shared" si="2"/>
        <v>#DIV/0!</v>
      </c>
      <c r="J31" s="2" t="e">
        <f t="shared" si="3"/>
        <v>#DIV/0!</v>
      </c>
      <c r="K31" s="6" t="e">
        <f>VLOOKUP(J31,등급구간!$A$1:$C$9,3)</f>
        <v>#DIV/0!</v>
      </c>
      <c r="L31" s="3" t="e">
        <f t="shared" si="4"/>
        <v>#DIV/0!</v>
      </c>
      <c r="M31" s="7"/>
      <c r="N31" s="5" t="e">
        <f t="shared" si="5"/>
        <v>#DIV/0!</v>
      </c>
    </row>
    <row r="32" spans="1:14">
      <c r="A32" s="15"/>
      <c r="B32" s="7">
        <v>6</v>
      </c>
      <c r="C32" s="7"/>
      <c r="D32" s="7"/>
      <c r="E32" s="7"/>
      <c r="F32" s="7"/>
      <c r="G32" s="2" t="e">
        <f t="shared" si="0"/>
        <v>#DIV/0!</v>
      </c>
      <c r="H32" s="3" t="e">
        <f t="shared" si="1"/>
        <v>#DIV/0!</v>
      </c>
      <c r="I32" s="4" t="e">
        <f t="shared" si="2"/>
        <v>#DIV/0!</v>
      </c>
      <c r="J32" s="2" t="e">
        <f t="shared" si="3"/>
        <v>#DIV/0!</v>
      </c>
      <c r="K32" s="6" t="e">
        <f>VLOOKUP(J32,등급구간!$A$1:$C$9,3)</f>
        <v>#DIV/0!</v>
      </c>
      <c r="L32" s="3" t="e">
        <f t="shared" si="4"/>
        <v>#DIV/0!</v>
      </c>
      <c r="M32" s="7"/>
      <c r="N32" s="5" t="e">
        <f t="shared" si="5"/>
        <v>#DIV/0!</v>
      </c>
    </row>
    <row r="33" spans="1:14">
      <c r="A33" s="15"/>
      <c r="B33" s="7">
        <v>7</v>
      </c>
      <c r="C33" s="7"/>
      <c r="D33" s="7"/>
      <c r="E33" s="7"/>
      <c r="F33" s="7"/>
      <c r="G33" s="2" t="e">
        <f t="shared" si="0"/>
        <v>#DIV/0!</v>
      </c>
      <c r="H33" s="3" t="e">
        <f t="shared" si="1"/>
        <v>#DIV/0!</v>
      </c>
      <c r="I33" s="4" t="e">
        <f t="shared" si="2"/>
        <v>#DIV/0!</v>
      </c>
      <c r="J33" s="2" t="e">
        <f t="shared" si="3"/>
        <v>#DIV/0!</v>
      </c>
      <c r="K33" s="6" t="e">
        <f>VLOOKUP(J33,등급구간!$A$1:$C$9,3)</f>
        <v>#DIV/0!</v>
      </c>
      <c r="L33" s="3" t="e">
        <f t="shared" si="4"/>
        <v>#DIV/0!</v>
      </c>
      <c r="M33" s="7"/>
      <c r="N33" s="5" t="e">
        <f t="shared" si="5"/>
        <v>#DIV/0!</v>
      </c>
    </row>
    <row r="34" spans="1:14">
      <c r="A34" s="15"/>
      <c r="B34" s="7">
        <v>8</v>
      </c>
      <c r="C34" s="7"/>
      <c r="D34" s="7"/>
      <c r="E34" s="7"/>
      <c r="F34" s="7"/>
      <c r="G34" s="2" t="e">
        <f t="shared" si="0"/>
        <v>#DIV/0!</v>
      </c>
      <c r="H34" s="3" t="e">
        <f t="shared" si="1"/>
        <v>#DIV/0!</v>
      </c>
      <c r="I34" s="4" t="e">
        <f t="shared" si="2"/>
        <v>#DIV/0!</v>
      </c>
      <c r="J34" s="2" t="e">
        <f t="shared" si="3"/>
        <v>#DIV/0!</v>
      </c>
      <c r="K34" s="6" t="e">
        <f>VLOOKUP(J34,등급구간!$A$1:$C$9,3)</f>
        <v>#DIV/0!</v>
      </c>
      <c r="L34" s="3" t="e">
        <f t="shared" si="4"/>
        <v>#DIV/0!</v>
      </c>
      <c r="M34" s="7"/>
      <c r="N34" s="5" t="e">
        <f t="shared" si="5"/>
        <v>#DIV/0!</v>
      </c>
    </row>
    <row r="35" spans="1:14">
      <c r="A35" s="15"/>
      <c r="B35" s="7">
        <v>9</v>
      </c>
      <c r="C35" s="7"/>
      <c r="D35" s="7"/>
      <c r="E35" s="7"/>
      <c r="F35" s="7"/>
      <c r="G35" s="2" t="e">
        <f t="shared" si="0"/>
        <v>#DIV/0!</v>
      </c>
      <c r="H35" s="3" t="e">
        <f t="shared" si="1"/>
        <v>#DIV/0!</v>
      </c>
      <c r="I35" s="4" t="e">
        <f t="shared" si="2"/>
        <v>#DIV/0!</v>
      </c>
      <c r="J35" s="2" t="e">
        <f t="shared" si="3"/>
        <v>#DIV/0!</v>
      </c>
      <c r="K35" s="6" t="e">
        <f>VLOOKUP(J35,등급구간!$A$1:$C$9,3)</f>
        <v>#DIV/0!</v>
      </c>
      <c r="L35" s="3" t="e">
        <f t="shared" si="4"/>
        <v>#DIV/0!</v>
      </c>
      <c r="M35" s="7"/>
      <c r="N35" s="5" t="e">
        <f t="shared" si="5"/>
        <v>#DIV/0!</v>
      </c>
    </row>
    <row r="36" spans="1:14">
      <c r="A36" s="15"/>
      <c r="B36" s="7">
        <v>10</v>
      </c>
      <c r="C36" s="7"/>
      <c r="D36" s="7"/>
      <c r="E36" s="7"/>
      <c r="F36" s="7"/>
      <c r="G36" s="2" t="e">
        <f t="shared" si="0"/>
        <v>#DIV/0!</v>
      </c>
      <c r="H36" s="3" t="e">
        <f t="shared" si="1"/>
        <v>#DIV/0!</v>
      </c>
      <c r="I36" s="4" t="e">
        <f t="shared" si="2"/>
        <v>#DIV/0!</v>
      </c>
      <c r="J36" s="2" t="e">
        <f t="shared" si="3"/>
        <v>#DIV/0!</v>
      </c>
      <c r="K36" s="6" t="e">
        <f>VLOOKUP(J36,등급구간!$A$1:$C$9,3)</f>
        <v>#DIV/0!</v>
      </c>
      <c r="L36" s="3" t="e">
        <f t="shared" si="4"/>
        <v>#DIV/0!</v>
      </c>
      <c r="M36" s="7"/>
      <c r="N36" s="5" t="e">
        <f t="shared" si="5"/>
        <v>#DIV/0!</v>
      </c>
    </row>
    <row r="37" spans="1:14">
      <c r="A37" s="15"/>
      <c r="B37" s="7">
        <v>11</v>
      </c>
      <c r="C37" s="7"/>
      <c r="D37" s="7"/>
      <c r="E37" s="7"/>
      <c r="F37" s="7"/>
      <c r="G37" s="2" t="e">
        <f t="shared" si="0"/>
        <v>#DIV/0!</v>
      </c>
      <c r="H37" s="3" t="e">
        <f t="shared" si="1"/>
        <v>#DIV/0!</v>
      </c>
      <c r="I37" s="4" t="e">
        <f t="shared" si="2"/>
        <v>#DIV/0!</v>
      </c>
      <c r="J37" s="2" t="e">
        <f t="shared" si="3"/>
        <v>#DIV/0!</v>
      </c>
      <c r="K37" s="6" t="e">
        <f>VLOOKUP(J37,등급구간!$A$1:$C$9,3)</f>
        <v>#DIV/0!</v>
      </c>
      <c r="L37" s="3" t="e">
        <f t="shared" si="4"/>
        <v>#DIV/0!</v>
      </c>
      <c r="M37" s="7"/>
      <c r="N37" s="5" t="e">
        <f t="shared" si="5"/>
        <v>#DIV/0!</v>
      </c>
    </row>
    <row r="38" spans="1:14">
      <c r="A38" s="15"/>
      <c r="B38" s="7">
        <v>12</v>
      </c>
      <c r="C38" s="7"/>
      <c r="D38" s="7"/>
      <c r="E38" s="7"/>
      <c r="F38" s="7"/>
      <c r="G38" s="2" t="e">
        <f t="shared" si="0"/>
        <v>#DIV/0!</v>
      </c>
      <c r="H38" s="3" t="e">
        <f t="shared" si="1"/>
        <v>#DIV/0!</v>
      </c>
      <c r="I38" s="4" t="e">
        <f t="shared" si="2"/>
        <v>#DIV/0!</v>
      </c>
      <c r="J38" s="2" t="e">
        <f t="shared" si="3"/>
        <v>#DIV/0!</v>
      </c>
      <c r="K38" s="6" t="e">
        <f>VLOOKUP(J38,등급구간!$A$1:$C$9,3)</f>
        <v>#DIV/0!</v>
      </c>
      <c r="L38" s="3" t="e">
        <f t="shared" si="4"/>
        <v>#DIV/0!</v>
      </c>
      <c r="M38" s="7"/>
      <c r="N38" s="5" t="e">
        <f t="shared" si="5"/>
        <v>#DIV/0!</v>
      </c>
    </row>
    <row r="39" spans="1:14">
      <c r="A39" s="15"/>
      <c r="B39" s="7">
        <v>13</v>
      </c>
      <c r="C39" s="7"/>
      <c r="D39" s="7"/>
      <c r="E39" s="7"/>
      <c r="F39" s="7"/>
      <c r="G39" s="2" t="e">
        <f t="shared" si="0"/>
        <v>#DIV/0!</v>
      </c>
      <c r="H39" s="3" t="e">
        <f t="shared" si="1"/>
        <v>#DIV/0!</v>
      </c>
      <c r="I39" s="4" t="e">
        <f t="shared" si="2"/>
        <v>#DIV/0!</v>
      </c>
      <c r="J39" s="2" t="e">
        <f t="shared" si="3"/>
        <v>#DIV/0!</v>
      </c>
      <c r="K39" s="6" t="e">
        <f>VLOOKUP(J39,등급구간!$A$1:$C$9,3)</f>
        <v>#DIV/0!</v>
      </c>
      <c r="L39" s="3" t="e">
        <f t="shared" si="4"/>
        <v>#DIV/0!</v>
      </c>
      <c r="M39" s="7"/>
      <c r="N39" s="5" t="e">
        <f t="shared" si="5"/>
        <v>#DIV/0!</v>
      </c>
    </row>
    <row r="40" spans="1:14">
      <c r="A40" s="15"/>
      <c r="B40" s="7">
        <v>14</v>
      </c>
      <c r="C40" s="7"/>
      <c r="D40" s="7"/>
      <c r="E40" s="7"/>
      <c r="F40" s="7"/>
      <c r="G40" s="2" t="e">
        <f t="shared" si="0"/>
        <v>#DIV/0!</v>
      </c>
      <c r="H40" s="3" t="e">
        <f t="shared" si="1"/>
        <v>#DIV/0!</v>
      </c>
      <c r="I40" s="4" t="e">
        <f t="shared" si="2"/>
        <v>#DIV/0!</v>
      </c>
      <c r="J40" s="2" t="e">
        <f t="shared" si="3"/>
        <v>#DIV/0!</v>
      </c>
      <c r="K40" s="6" t="e">
        <f>VLOOKUP(J40,등급구간!$A$1:$C$9,3)</f>
        <v>#DIV/0!</v>
      </c>
      <c r="L40" s="3" t="e">
        <f t="shared" si="4"/>
        <v>#DIV/0!</v>
      </c>
      <c r="M40" s="7"/>
      <c r="N40" s="5" t="e">
        <f t="shared" si="5"/>
        <v>#DIV/0!</v>
      </c>
    </row>
    <row r="41" spans="1:14">
      <c r="A41" s="15"/>
      <c r="B41" s="7">
        <v>15</v>
      </c>
      <c r="C41" s="7"/>
      <c r="D41" s="7"/>
      <c r="E41" s="7"/>
      <c r="F41" s="7"/>
      <c r="G41" s="2" t="e">
        <f t="shared" si="0"/>
        <v>#DIV/0!</v>
      </c>
      <c r="H41" s="3" t="e">
        <f t="shared" si="1"/>
        <v>#DIV/0!</v>
      </c>
      <c r="I41" s="4" t="e">
        <f t="shared" si="2"/>
        <v>#DIV/0!</v>
      </c>
      <c r="J41" s="2" t="e">
        <f t="shared" si="3"/>
        <v>#DIV/0!</v>
      </c>
      <c r="K41" s="6" t="e">
        <f>VLOOKUP(J41,등급구간!$A$1:$C$9,3)</f>
        <v>#DIV/0!</v>
      </c>
      <c r="L41" s="3" t="e">
        <f t="shared" si="4"/>
        <v>#DIV/0!</v>
      </c>
      <c r="M41" s="7"/>
      <c r="N41" s="5" t="e">
        <f t="shared" si="5"/>
        <v>#DIV/0!</v>
      </c>
    </row>
    <row r="42" spans="1:14">
      <c r="A42" s="15"/>
      <c r="B42" s="7">
        <v>16</v>
      </c>
      <c r="C42" s="7"/>
      <c r="D42" s="7"/>
      <c r="E42" s="7"/>
      <c r="F42" s="7"/>
      <c r="G42" s="2" t="e">
        <f t="shared" si="0"/>
        <v>#DIV/0!</v>
      </c>
      <c r="H42" s="3" t="e">
        <f t="shared" si="1"/>
        <v>#DIV/0!</v>
      </c>
      <c r="I42" s="4" t="e">
        <f t="shared" si="2"/>
        <v>#DIV/0!</v>
      </c>
      <c r="J42" s="2" t="e">
        <f t="shared" si="3"/>
        <v>#DIV/0!</v>
      </c>
      <c r="K42" s="6" t="e">
        <f>VLOOKUP(J42,등급구간!$A$1:$C$9,3)</f>
        <v>#DIV/0!</v>
      </c>
      <c r="L42" s="3" t="e">
        <f t="shared" si="4"/>
        <v>#DIV/0!</v>
      </c>
      <c r="M42" s="7"/>
      <c r="N42" s="5" t="e">
        <f t="shared" si="5"/>
        <v>#DIV/0!</v>
      </c>
    </row>
    <row r="43" spans="1:14">
      <c r="A43" s="15"/>
      <c r="B43" s="7">
        <v>17</v>
      </c>
      <c r="C43" s="7"/>
      <c r="D43" s="7"/>
      <c r="E43" s="7"/>
      <c r="F43" s="7"/>
      <c r="G43" s="2" t="e">
        <f t="shared" si="0"/>
        <v>#DIV/0!</v>
      </c>
      <c r="H43" s="3" t="e">
        <f t="shared" si="1"/>
        <v>#DIV/0!</v>
      </c>
      <c r="I43" s="4" t="e">
        <f t="shared" si="2"/>
        <v>#DIV/0!</v>
      </c>
      <c r="J43" s="2" t="e">
        <f t="shared" si="3"/>
        <v>#DIV/0!</v>
      </c>
      <c r="K43" s="6" t="e">
        <f>VLOOKUP(J43,등급구간!$A$1:$C$9,3)</f>
        <v>#DIV/0!</v>
      </c>
      <c r="L43" s="3" t="e">
        <f t="shared" si="4"/>
        <v>#DIV/0!</v>
      </c>
      <c r="M43" s="7"/>
      <c r="N43" s="5" t="e">
        <f t="shared" si="5"/>
        <v>#DIV/0!</v>
      </c>
    </row>
    <row r="44" spans="1:14">
      <c r="A44" s="15"/>
      <c r="B44" s="7">
        <v>18</v>
      </c>
      <c r="C44" s="7"/>
      <c r="D44" s="7"/>
      <c r="E44" s="7"/>
      <c r="F44" s="7"/>
      <c r="G44" s="2" t="e">
        <f t="shared" si="0"/>
        <v>#DIV/0!</v>
      </c>
      <c r="H44" s="3" t="e">
        <f t="shared" si="1"/>
        <v>#DIV/0!</v>
      </c>
      <c r="I44" s="4" t="e">
        <f t="shared" si="2"/>
        <v>#DIV/0!</v>
      </c>
      <c r="J44" s="2" t="e">
        <f t="shared" si="3"/>
        <v>#DIV/0!</v>
      </c>
      <c r="K44" s="6" t="e">
        <f>VLOOKUP(J44,등급구간!$A$1:$C$9,3)</f>
        <v>#DIV/0!</v>
      </c>
      <c r="L44" s="3" t="e">
        <f t="shared" si="4"/>
        <v>#DIV/0!</v>
      </c>
      <c r="M44" s="7"/>
      <c r="N44" s="5" t="e">
        <f t="shared" si="5"/>
        <v>#DIV/0!</v>
      </c>
    </row>
    <row r="45" spans="1:14">
      <c r="A45" s="15"/>
      <c r="B45" s="7">
        <v>19</v>
      </c>
      <c r="C45" s="7"/>
      <c r="D45" s="7"/>
      <c r="E45" s="7"/>
      <c r="F45" s="7"/>
      <c r="G45" s="2" t="e">
        <f t="shared" si="0"/>
        <v>#DIV/0!</v>
      </c>
      <c r="H45" s="3" t="e">
        <f t="shared" si="1"/>
        <v>#DIV/0!</v>
      </c>
      <c r="I45" s="4" t="e">
        <f t="shared" si="2"/>
        <v>#DIV/0!</v>
      </c>
      <c r="J45" s="2" t="e">
        <f t="shared" si="3"/>
        <v>#DIV/0!</v>
      </c>
      <c r="K45" s="6" t="e">
        <f>VLOOKUP(J45,등급구간!$A$1:$C$9,3)</f>
        <v>#DIV/0!</v>
      </c>
      <c r="L45" s="3" t="e">
        <f t="shared" si="4"/>
        <v>#DIV/0!</v>
      </c>
      <c r="M45" s="7"/>
      <c r="N45" s="5" t="e">
        <f t="shared" si="5"/>
        <v>#DIV/0!</v>
      </c>
    </row>
    <row r="46" spans="1:14">
      <c r="A46" s="15"/>
      <c r="B46" s="7">
        <v>20</v>
      </c>
      <c r="C46" s="7"/>
      <c r="D46" s="7"/>
      <c r="E46" s="7"/>
      <c r="F46" s="7"/>
      <c r="G46" s="2" t="e">
        <f t="shared" si="0"/>
        <v>#DIV/0!</v>
      </c>
      <c r="H46" s="3" t="e">
        <f t="shared" si="1"/>
        <v>#DIV/0!</v>
      </c>
      <c r="I46" s="4" t="e">
        <f t="shared" si="2"/>
        <v>#DIV/0!</v>
      </c>
      <c r="J46" s="2" t="e">
        <f t="shared" si="3"/>
        <v>#DIV/0!</v>
      </c>
      <c r="K46" s="6" t="e">
        <f>VLOOKUP(J46,등급구간!$A$1:$C$9,3)</f>
        <v>#DIV/0!</v>
      </c>
      <c r="L46" s="3" t="e">
        <f t="shared" si="4"/>
        <v>#DIV/0!</v>
      </c>
      <c r="M46" s="7"/>
      <c r="N46" s="5" t="e">
        <f t="shared" si="5"/>
        <v>#DIV/0!</v>
      </c>
    </row>
    <row r="47" spans="1:14">
      <c r="A47" s="15"/>
      <c r="B47" s="7">
        <v>21</v>
      </c>
      <c r="C47" s="7"/>
      <c r="D47" s="7"/>
      <c r="E47" s="7"/>
      <c r="F47" s="7"/>
      <c r="G47" s="2" t="e">
        <f t="shared" si="0"/>
        <v>#DIV/0!</v>
      </c>
      <c r="H47" s="3" t="e">
        <f t="shared" si="1"/>
        <v>#DIV/0!</v>
      </c>
      <c r="I47" s="4" t="e">
        <f t="shared" si="2"/>
        <v>#DIV/0!</v>
      </c>
      <c r="J47" s="2" t="e">
        <f t="shared" si="3"/>
        <v>#DIV/0!</v>
      </c>
      <c r="K47" s="6" t="e">
        <f>VLOOKUP(J47,등급구간!$A$1:$C$9,3)</f>
        <v>#DIV/0!</v>
      </c>
      <c r="L47" s="3" t="e">
        <f t="shared" si="4"/>
        <v>#DIV/0!</v>
      </c>
      <c r="M47" s="7"/>
      <c r="N47" s="5" t="e">
        <f t="shared" si="5"/>
        <v>#DIV/0!</v>
      </c>
    </row>
    <row r="48" spans="1:14">
      <c r="A48" s="15"/>
      <c r="B48" s="7">
        <v>22</v>
      </c>
      <c r="C48" s="7"/>
      <c r="D48" s="7"/>
      <c r="E48" s="7"/>
      <c r="F48" s="7"/>
      <c r="G48" s="2" t="e">
        <f t="shared" si="0"/>
        <v>#DIV/0!</v>
      </c>
      <c r="H48" s="3" t="e">
        <f t="shared" si="1"/>
        <v>#DIV/0!</v>
      </c>
      <c r="I48" s="4" t="e">
        <f t="shared" si="2"/>
        <v>#DIV/0!</v>
      </c>
      <c r="J48" s="2" t="e">
        <f t="shared" si="3"/>
        <v>#DIV/0!</v>
      </c>
      <c r="K48" s="6" t="e">
        <f>VLOOKUP(J48,등급구간!$A$1:$C$9,3)</f>
        <v>#DIV/0!</v>
      </c>
      <c r="L48" s="3" t="e">
        <f t="shared" si="4"/>
        <v>#DIV/0!</v>
      </c>
      <c r="M48" s="7"/>
      <c r="N48" s="5" t="e">
        <f t="shared" si="5"/>
        <v>#DIV/0!</v>
      </c>
    </row>
    <row r="49" spans="1:14">
      <c r="A49" s="15"/>
      <c r="B49" s="7">
        <v>23</v>
      </c>
      <c r="C49" s="7"/>
      <c r="D49" s="7"/>
      <c r="E49" s="7"/>
      <c r="F49" s="7"/>
      <c r="G49" s="2" t="e">
        <f t="shared" si="0"/>
        <v>#DIV/0!</v>
      </c>
      <c r="H49" s="3" t="e">
        <f t="shared" si="1"/>
        <v>#DIV/0!</v>
      </c>
      <c r="I49" s="4" t="e">
        <f t="shared" si="2"/>
        <v>#DIV/0!</v>
      </c>
      <c r="J49" s="2" t="e">
        <f t="shared" si="3"/>
        <v>#DIV/0!</v>
      </c>
      <c r="K49" s="6" t="e">
        <f>VLOOKUP(J49,등급구간!$A$1:$C$9,3)</f>
        <v>#DIV/0!</v>
      </c>
      <c r="L49" s="3" t="e">
        <f t="shared" si="4"/>
        <v>#DIV/0!</v>
      </c>
      <c r="M49" s="7"/>
      <c r="N49" s="5" t="e">
        <f t="shared" si="5"/>
        <v>#DIV/0!</v>
      </c>
    </row>
    <row r="50" spans="1:14">
      <c r="A50" s="15"/>
      <c r="B50" s="7">
        <v>24</v>
      </c>
      <c r="C50" s="7"/>
      <c r="D50" s="7"/>
      <c r="E50" s="7"/>
      <c r="F50" s="7"/>
      <c r="G50" s="2" t="e">
        <f t="shared" si="0"/>
        <v>#DIV/0!</v>
      </c>
      <c r="H50" s="3" t="e">
        <f t="shared" si="1"/>
        <v>#DIV/0!</v>
      </c>
      <c r="I50" s="4" t="e">
        <f t="shared" si="2"/>
        <v>#DIV/0!</v>
      </c>
      <c r="J50" s="2" t="e">
        <f t="shared" si="3"/>
        <v>#DIV/0!</v>
      </c>
      <c r="K50" s="6" t="e">
        <f>VLOOKUP(J50,등급구간!$A$1:$C$9,3)</f>
        <v>#DIV/0!</v>
      </c>
      <c r="L50" s="3" t="e">
        <f t="shared" si="4"/>
        <v>#DIV/0!</v>
      </c>
      <c r="M50" s="7"/>
      <c r="N50" s="5" t="e">
        <f t="shared" si="5"/>
        <v>#DIV/0!</v>
      </c>
    </row>
    <row r="51" spans="1:14">
      <c r="A51" s="15">
        <v>3</v>
      </c>
      <c r="B51" s="7">
        <v>1</v>
      </c>
      <c r="C51" s="7"/>
      <c r="D51" s="7"/>
      <c r="E51" s="7"/>
      <c r="F51" s="7"/>
      <c r="G51" s="2" t="e">
        <f t="shared" si="0"/>
        <v>#DIV/0!</v>
      </c>
      <c r="H51" s="3" t="e">
        <f t="shared" si="1"/>
        <v>#DIV/0!</v>
      </c>
      <c r="I51" s="4" t="e">
        <f t="shared" si="2"/>
        <v>#DIV/0!</v>
      </c>
      <c r="J51" s="2" t="e">
        <f t="shared" si="3"/>
        <v>#DIV/0!</v>
      </c>
      <c r="K51" s="6" t="e">
        <f>VLOOKUP(J51,등급구간!$A$1:$C$9,3)</f>
        <v>#DIV/0!</v>
      </c>
      <c r="L51" s="3" t="e">
        <f t="shared" si="4"/>
        <v>#DIV/0!</v>
      </c>
      <c r="M51" s="7"/>
      <c r="N51" s="5" t="e">
        <f t="shared" si="5"/>
        <v>#DIV/0!</v>
      </c>
    </row>
    <row r="52" spans="1:14">
      <c r="A52" s="15"/>
      <c r="B52" s="7">
        <v>2</v>
      </c>
      <c r="C52" s="7"/>
      <c r="D52" s="7"/>
      <c r="E52" s="7"/>
      <c r="F52" s="7"/>
      <c r="G52" s="2" t="e">
        <f t="shared" si="0"/>
        <v>#DIV/0!</v>
      </c>
      <c r="H52" s="3" t="e">
        <f t="shared" si="1"/>
        <v>#DIV/0!</v>
      </c>
      <c r="I52" s="4" t="e">
        <f t="shared" si="2"/>
        <v>#DIV/0!</v>
      </c>
      <c r="J52" s="2" t="e">
        <f t="shared" si="3"/>
        <v>#DIV/0!</v>
      </c>
      <c r="K52" s="6" t="e">
        <f>VLOOKUP(J52,등급구간!$A$1:$C$9,3)</f>
        <v>#DIV/0!</v>
      </c>
      <c r="L52" s="3" t="e">
        <f t="shared" si="4"/>
        <v>#DIV/0!</v>
      </c>
      <c r="M52" s="7"/>
      <c r="N52" s="5" t="e">
        <f t="shared" si="5"/>
        <v>#DIV/0!</v>
      </c>
    </row>
    <row r="53" spans="1:14">
      <c r="A53" s="15"/>
      <c r="B53" s="7">
        <v>3</v>
      </c>
      <c r="C53" s="7"/>
      <c r="D53" s="7"/>
      <c r="E53" s="7"/>
      <c r="F53" s="7"/>
      <c r="G53" s="2" t="e">
        <f t="shared" si="0"/>
        <v>#DIV/0!</v>
      </c>
      <c r="H53" s="3" t="e">
        <f t="shared" si="1"/>
        <v>#DIV/0!</v>
      </c>
      <c r="I53" s="4" t="e">
        <f t="shared" si="2"/>
        <v>#DIV/0!</v>
      </c>
      <c r="J53" s="2" t="e">
        <f t="shared" si="3"/>
        <v>#DIV/0!</v>
      </c>
      <c r="K53" s="6" t="e">
        <f>VLOOKUP(J53,등급구간!$A$1:$C$9,3)</f>
        <v>#DIV/0!</v>
      </c>
      <c r="L53" s="3" t="e">
        <f t="shared" si="4"/>
        <v>#DIV/0!</v>
      </c>
      <c r="M53" s="7"/>
      <c r="N53" s="5" t="e">
        <f t="shared" si="5"/>
        <v>#DIV/0!</v>
      </c>
    </row>
    <row r="54" spans="1:14">
      <c r="A54" s="15"/>
      <c r="B54" s="7">
        <v>4</v>
      </c>
      <c r="C54" s="7"/>
      <c r="D54" s="7"/>
      <c r="E54" s="7"/>
      <c r="F54" s="7"/>
      <c r="G54" s="2" t="e">
        <f t="shared" si="0"/>
        <v>#DIV/0!</v>
      </c>
      <c r="H54" s="3" t="e">
        <f t="shared" si="1"/>
        <v>#DIV/0!</v>
      </c>
      <c r="I54" s="4" t="e">
        <f t="shared" si="2"/>
        <v>#DIV/0!</v>
      </c>
      <c r="J54" s="2" t="e">
        <f t="shared" si="3"/>
        <v>#DIV/0!</v>
      </c>
      <c r="K54" s="6" t="e">
        <f>VLOOKUP(J54,등급구간!$A$1:$C$9,3)</f>
        <v>#DIV/0!</v>
      </c>
      <c r="L54" s="3" t="e">
        <f t="shared" si="4"/>
        <v>#DIV/0!</v>
      </c>
      <c r="M54" s="7"/>
      <c r="N54" s="5" t="e">
        <f t="shared" si="5"/>
        <v>#DIV/0!</v>
      </c>
    </row>
    <row r="55" spans="1:14">
      <c r="A55" s="15"/>
      <c r="B55" s="7">
        <v>5</v>
      </c>
      <c r="C55" s="7"/>
      <c r="D55" s="7"/>
      <c r="E55" s="7"/>
      <c r="F55" s="7"/>
      <c r="G55" s="2" t="e">
        <f t="shared" si="0"/>
        <v>#DIV/0!</v>
      </c>
      <c r="H55" s="3" t="e">
        <f t="shared" si="1"/>
        <v>#DIV/0!</v>
      </c>
      <c r="I55" s="4" t="e">
        <f t="shared" si="2"/>
        <v>#DIV/0!</v>
      </c>
      <c r="J55" s="2" t="e">
        <f t="shared" si="3"/>
        <v>#DIV/0!</v>
      </c>
      <c r="K55" s="6" t="e">
        <f>VLOOKUP(J55,등급구간!$A$1:$C$9,3)</f>
        <v>#DIV/0!</v>
      </c>
      <c r="L55" s="3" t="e">
        <f t="shared" si="4"/>
        <v>#DIV/0!</v>
      </c>
      <c r="M55" s="7"/>
      <c r="N55" s="5" t="e">
        <f t="shared" si="5"/>
        <v>#DIV/0!</v>
      </c>
    </row>
    <row r="56" spans="1:14">
      <c r="A56" s="15"/>
      <c r="B56" s="7">
        <v>6</v>
      </c>
      <c r="C56" s="7"/>
      <c r="D56" s="7"/>
      <c r="E56" s="7"/>
      <c r="F56" s="7"/>
      <c r="G56" s="2" t="e">
        <f t="shared" si="0"/>
        <v>#DIV/0!</v>
      </c>
      <c r="H56" s="3" t="e">
        <f t="shared" si="1"/>
        <v>#DIV/0!</v>
      </c>
      <c r="I56" s="4" t="e">
        <f t="shared" si="2"/>
        <v>#DIV/0!</v>
      </c>
      <c r="J56" s="2" t="e">
        <f t="shared" si="3"/>
        <v>#DIV/0!</v>
      </c>
      <c r="K56" s="6" t="e">
        <f>VLOOKUP(J56,등급구간!$A$1:$C$9,3)</f>
        <v>#DIV/0!</v>
      </c>
      <c r="L56" s="3" t="e">
        <f t="shared" si="4"/>
        <v>#DIV/0!</v>
      </c>
      <c r="M56" s="7"/>
      <c r="N56" s="5" t="e">
        <f t="shared" si="5"/>
        <v>#DIV/0!</v>
      </c>
    </row>
    <row r="57" spans="1:14">
      <c r="A57" s="15"/>
      <c r="B57" s="7">
        <v>7</v>
      </c>
      <c r="C57" s="7"/>
      <c r="D57" s="7"/>
      <c r="E57" s="7"/>
      <c r="F57" s="7"/>
      <c r="G57" s="2" t="e">
        <f t="shared" si="0"/>
        <v>#DIV/0!</v>
      </c>
      <c r="H57" s="3" t="e">
        <f t="shared" si="1"/>
        <v>#DIV/0!</v>
      </c>
      <c r="I57" s="4" t="e">
        <f t="shared" si="2"/>
        <v>#DIV/0!</v>
      </c>
      <c r="J57" s="2" t="e">
        <f t="shared" si="3"/>
        <v>#DIV/0!</v>
      </c>
      <c r="K57" s="6" t="e">
        <f>VLOOKUP(J57,등급구간!$A$1:$C$9,3)</f>
        <v>#DIV/0!</v>
      </c>
      <c r="L57" s="3" t="e">
        <f t="shared" si="4"/>
        <v>#DIV/0!</v>
      </c>
      <c r="M57" s="7"/>
      <c r="N57" s="5" t="e">
        <f t="shared" si="5"/>
        <v>#DIV/0!</v>
      </c>
    </row>
    <row r="58" spans="1:14">
      <c r="A58" s="15"/>
      <c r="B58" s="7">
        <v>8</v>
      </c>
      <c r="C58" s="7"/>
      <c r="D58" s="7"/>
      <c r="E58" s="7"/>
      <c r="F58" s="7"/>
      <c r="G58" s="2" t="e">
        <f t="shared" si="0"/>
        <v>#DIV/0!</v>
      </c>
      <c r="H58" s="3" t="e">
        <f t="shared" si="1"/>
        <v>#DIV/0!</v>
      </c>
      <c r="I58" s="4" t="e">
        <f t="shared" si="2"/>
        <v>#DIV/0!</v>
      </c>
      <c r="J58" s="2" t="e">
        <f t="shared" si="3"/>
        <v>#DIV/0!</v>
      </c>
      <c r="K58" s="6" t="e">
        <f>VLOOKUP(J58,등급구간!$A$1:$C$9,3)</f>
        <v>#DIV/0!</v>
      </c>
      <c r="L58" s="3" t="e">
        <f t="shared" si="4"/>
        <v>#DIV/0!</v>
      </c>
      <c r="M58" s="7"/>
      <c r="N58" s="5" t="e">
        <f t="shared" si="5"/>
        <v>#DIV/0!</v>
      </c>
    </row>
    <row r="59" spans="1:14">
      <c r="A59" s="15"/>
      <c r="B59" s="7">
        <v>9</v>
      </c>
      <c r="C59" s="7"/>
      <c r="D59" s="7"/>
      <c r="E59" s="7"/>
      <c r="F59" s="7"/>
      <c r="G59" s="2" t="e">
        <f t="shared" si="0"/>
        <v>#DIV/0!</v>
      </c>
      <c r="H59" s="3" t="e">
        <f t="shared" si="1"/>
        <v>#DIV/0!</v>
      </c>
      <c r="I59" s="4" t="e">
        <f t="shared" si="2"/>
        <v>#DIV/0!</v>
      </c>
      <c r="J59" s="2" t="e">
        <f t="shared" si="3"/>
        <v>#DIV/0!</v>
      </c>
      <c r="K59" s="6" t="e">
        <f>VLOOKUP(J59,등급구간!$A$1:$C$9,3)</f>
        <v>#DIV/0!</v>
      </c>
      <c r="L59" s="3" t="e">
        <f t="shared" si="4"/>
        <v>#DIV/0!</v>
      </c>
      <c r="M59" s="7"/>
      <c r="N59" s="5" t="e">
        <f t="shared" si="5"/>
        <v>#DIV/0!</v>
      </c>
    </row>
    <row r="60" spans="1:14">
      <c r="A60" s="15"/>
      <c r="B60" s="7">
        <v>10</v>
      </c>
      <c r="C60" s="7"/>
      <c r="D60" s="7"/>
      <c r="E60" s="7"/>
      <c r="F60" s="7"/>
      <c r="G60" s="2" t="e">
        <f t="shared" si="0"/>
        <v>#DIV/0!</v>
      </c>
      <c r="H60" s="3" t="e">
        <f t="shared" si="1"/>
        <v>#DIV/0!</v>
      </c>
      <c r="I60" s="4" t="e">
        <f t="shared" si="2"/>
        <v>#DIV/0!</v>
      </c>
      <c r="J60" s="2" t="e">
        <f t="shared" si="3"/>
        <v>#DIV/0!</v>
      </c>
      <c r="K60" s="6" t="e">
        <f>VLOOKUP(J60,등급구간!$A$1:$C$9,3)</f>
        <v>#DIV/0!</v>
      </c>
      <c r="L60" s="3" t="e">
        <f t="shared" si="4"/>
        <v>#DIV/0!</v>
      </c>
      <c r="M60" s="7"/>
      <c r="N60" s="5" t="e">
        <f t="shared" si="5"/>
        <v>#DIV/0!</v>
      </c>
    </row>
    <row r="61" spans="1:14">
      <c r="A61" s="15"/>
      <c r="B61" s="7">
        <v>11</v>
      </c>
      <c r="C61" s="7"/>
      <c r="D61" s="7"/>
      <c r="E61" s="7"/>
      <c r="F61" s="7"/>
      <c r="G61" s="2" t="e">
        <f t="shared" si="0"/>
        <v>#DIV/0!</v>
      </c>
      <c r="H61" s="3" t="e">
        <f t="shared" si="1"/>
        <v>#DIV/0!</v>
      </c>
      <c r="I61" s="4" t="e">
        <f t="shared" si="2"/>
        <v>#DIV/0!</v>
      </c>
      <c r="J61" s="2" t="e">
        <f t="shared" si="3"/>
        <v>#DIV/0!</v>
      </c>
      <c r="K61" s="6" t="e">
        <f>VLOOKUP(J61,등급구간!$A$1:$C$9,3)</f>
        <v>#DIV/0!</v>
      </c>
      <c r="L61" s="3" t="e">
        <f t="shared" si="4"/>
        <v>#DIV/0!</v>
      </c>
      <c r="M61" s="7"/>
      <c r="N61" s="5" t="e">
        <f t="shared" si="5"/>
        <v>#DIV/0!</v>
      </c>
    </row>
    <row r="62" spans="1:14">
      <c r="A62" s="15"/>
      <c r="B62" s="7">
        <v>12</v>
      </c>
      <c r="C62" s="7"/>
      <c r="D62" s="7"/>
      <c r="E62" s="7"/>
      <c r="F62" s="7"/>
      <c r="G62" s="2" t="e">
        <f t="shared" si="0"/>
        <v>#DIV/0!</v>
      </c>
      <c r="H62" s="3" t="e">
        <f t="shared" si="1"/>
        <v>#DIV/0!</v>
      </c>
      <c r="I62" s="4" t="e">
        <f t="shared" si="2"/>
        <v>#DIV/0!</v>
      </c>
      <c r="J62" s="2" t="e">
        <f t="shared" si="3"/>
        <v>#DIV/0!</v>
      </c>
      <c r="K62" s="6" t="e">
        <f>VLOOKUP(J62,등급구간!$A$1:$C$9,3)</f>
        <v>#DIV/0!</v>
      </c>
      <c r="L62" s="3" t="e">
        <f t="shared" si="4"/>
        <v>#DIV/0!</v>
      </c>
      <c r="M62" s="7"/>
      <c r="N62" s="5" t="e">
        <f t="shared" si="5"/>
        <v>#DIV/0!</v>
      </c>
    </row>
    <row r="63" spans="1:14">
      <c r="A63" s="15"/>
      <c r="B63" s="7">
        <v>13</v>
      </c>
      <c r="C63" s="7"/>
      <c r="D63" s="7"/>
      <c r="E63" s="7"/>
      <c r="F63" s="7"/>
      <c r="G63" s="2" t="e">
        <f t="shared" si="0"/>
        <v>#DIV/0!</v>
      </c>
      <c r="H63" s="3" t="e">
        <f t="shared" si="1"/>
        <v>#DIV/0!</v>
      </c>
      <c r="I63" s="4" t="e">
        <f t="shared" si="2"/>
        <v>#DIV/0!</v>
      </c>
      <c r="J63" s="2" t="e">
        <f t="shared" si="3"/>
        <v>#DIV/0!</v>
      </c>
      <c r="K63" s="6" t="e">
        <f>VLOOKUP(J63,등급구간!$A$1:$C$9,3)</f>
        <v>#DIV/0!</v>
      </c>
      <c r="L63" s="3" t="e">
        <f t="shared" si="4"/>
        <v>#DIV/0!</v>
      </c>
      <c r="M63" s="7"/>
      <c r="N63" s="5" t="e">
        <f t="shared" si="5"/>
        <v>#DIV/0!</v>
      </c>
    </row>
    <row r="64" spans="1:14">
      <c r="A64" s="15"/>
      <c r="B64" s="7">
        <v>14</v>
      </c>
      <c r="C64" s="7"/>
      <c r="D64" s="7"/>
      <c r="E64" s="7"/>
      <c r="F64" s="7"/>
      <c r="G64" s="2" t="e">
        <f t="shared" si="0"/>
        <v>#DIV/0!</v>
      </c>
      <c r="H64" s="3" t="e">
        <f t="shared" si="1"/>
        <v>#DIV/0!</v>
      </c>
      <c r="I64" s="4" t="e">
        <f t="shared" si="2"/>
        <v>#DIV/0!</v>
      </c>
      <c r="J64" s="2" t="e">
        <f t="shared" si="3"/>
        <v>#DIV/0!</v>
      </c>
      <c r="K64" s="6" t="e">
        <f>VLOOKUP(J64,등급구간!$A$1:$C$9,3)</f>
        <v>#DIV/0!</v>
      </c>
      <c r="L64" s="3" t="e">
        <f t="shared" si="4"/>
        <v>#DIV/0!</v>
      </c>
      <c r="M64" s="7"/>
      <c r="N64" s="5" t="e">
        <f t="shared" si="5"/>
        <v>#DIV/0!</v>
      </c>
    </row>
    <row r="65" spans="1:14">
      <c r="A65" s="15"/>
      <c r="B65" s="7">
        <v>15</v>
      </c>
      <c r="C65" s="7"/>
      <c r="D65" s="7"/>
      <c r="E65" s="7"/>
      <c r="F65" s="7"/>
      <c r="G65" s="2" t="e">
        <f t="shared" si="0"/>
        <v>#DIV/0!</v>
      </c>
      <c r="H65" s="3" t="e">
        <f t="shared" si="1"/>
        <v>#DIV/0!</v>
      </c>
      <c r="I65" s="4" t="e">
        <f t="shared" si="2"/>
        <v>#DIV/0!</v>
      </c>
      <c r="J65" s="2" t="e">
        <f t="shared" si="3"/>
        <v>#DIV/0!</v>
      </c>
      <c r="K65" s="6" t="e">
        <f>VLOOKUP(J65,등급구간!$A$1:$C$9,3)</f>
        <v>#DIV/0!</v>
      </c>
      <c r="L65" s="3" t="e">
        <f t="shared" si="4"/>
        <v>#DIV/0!</v>
      </c>
      <c r="M65" s="7"/>
      <c r="N65" s="5" t="e">
        <f t="shared" si="5"/>
        <v>#DIV/0!</v>
      </c>
    </row>
    <row r="66" spans="1:14">
      <c r="A66" s="15"/>
      <c r="B66" s="7">
        <v>16</v>
      </c>
      <c r="C66" s="7"/>
      <c r="D66" s="7"/>
      <c r="E66" s="7"/>
      <c r="F66" s="7"/>
      <c r="G66" s="2" t="e">
        <f t="shared" si="0"/>
        <v>#DIV/0!</v>
      </c>
      <c r="H66" s="3" t="e">
        <f t="shared" si="1"/>
        <v>#DIV/0!</v>
      </c>
      <c r="I66" s="4" t="e">
        <f t="shared" si="2"/>
        <v>#DIV/0!</v>
      </c>
      <c r="J66" s="2" t="e">
        <f t="shared" si="3"/>
        <v>#DIV/0!</v>
      </c>
      <c r="K66" s="6" t="e">
        <f>VLOOKUP(J66,등급구간!$A$1:$C$9,3)</f>
        <v>#DIV/0!</v>
      </c>
      <c r="L66" s="3" t="e">
        <f t="shared" si="4"/>
        <v>#DIV/0!</v>
      </c>
      <c r="M66" s="7"/>
      <c r="N66" s="5" t="e">
        <f t="shared" si="5"/>
        <v>#DIV/0!</v>
      </c>
    </row>
    <row r="67" spans="1:14">
      <c r="A67" s="15"/>
      <c r="B67" s="7">
        <v>17</v>
      </c>
      <c r="C67" s="7"/>
      <c r="D67" s="7"/>
      <c r="E67" s="7"/>
      <c r="F67" s="7"/>
      <c r="G67" s="2" t="e">
        <f t="shared" si="0"/>
        <v>#DIV/0!</v>
      </c>
      <c r="H67" s="3" t="e">
        <f t="shared" si="1"/>
        <v>#DIV/0!</v>
      </c>
      <c r="I67" s="4" t="e">
        <f t="shared" si="2"/>
        <v>#DIV/0!</v>
      </c>
      <c r="J67" s="2" t="e">
        <f t="shared" si="3"/>
        <v>#DIV/0!</v>
      </c>
      <c r="K67" s="6" t="e">
        <f>VLOOKUP(J67,등급구간!$A$1:$C$9,3)</f>
        <v>#DIV/0!</v>
      </c>
      <c r="L67" s="3" t="e">
        <f t="shared" si="4"/>
        <v>#DIV/0!</v>
      </c>
      <c r="M67" s="7"/>
      <c r="N67" s="5" t="e">
        <f t="shared" si="5"/>
        <v>#DIV/0!</v>
      </c>
    </row>
    <row r="68" spans="1:14">
      <c r="A68" s="15"/>
      <c r="B68" s="7">
        <v>18</v>
      </c>
      <c r="C68" s="7"/>
      <c r="D68" s="7"/>
      <c r="E68" s="7"/>
      <c r="F68" s="7"/>
      <c r="G68" s="2" t="e">
        <f t="shared" ref="G68:G131" si="6">ROUND((C68-D68)/E68,2)</f>
        <v>#DIV/0!</v>
      </c>
      <c r="H68" s="3" t="e">
        <f t="shared" ref="H68:H131" si="7">NORMDIST(G68,0,1,1)</f>
        <v>#DIV/0!</v>
      </c>
      <c r="I68" s="4" t="e">
        <f t="shared" ref="I68:I131" si="8">ROUND(1-H68,4)</f>
        <v>#DIV/0!</v>
      </c>
      <c r="J68" s="2" t="e">
        <f t="shared" ref="J68:J131" si="9">+I68*100</f>
        <v>#DIV/0!</v>
      </c>
      <c r="K68" s="6" t="e">
        <f>VLOOKUP(J68,등급구간!$A$1:$C$9,3)</f>
        <v>#DIV/0!</v>
      </c>
      <c r="L68" s="3" t="e">
        <f t="shared" ref="L68:L131" si="10">+I68*F68</f>
        <v>#DIV/0!</v>
      </c>
      <c r="M68" s="7"/>
      <c r="N68" s="5" t="e">
        <f t="shared" ref="N68:N131" si="11">SUM(M68-K68)</f>
        <v>#DIV/0!</v>
      </c>
    </row>
    <row r="69" spans="1:14">
      <c r="A69" s="15"/>
      <c r="B69" s="7">
        <v>19</v>
      </c>
      <c r="C69" s="7"/>
      <c r="D69" s="7"/>
      <c r="E69" s="7"/>
      <c r="F69" s="7"/>
      <c r="G69" s="2" t="e">
        <f t="shared" si="6"/>
        <v>#DIV/0!</v>
      </c>
      <c r="H69" s="3" t="e">
        <f t="shared" si="7"/>
        <v>#DIV/0!</v>
      </c>
      <c r="I69" s="4" t="e">
        <f t="shared" si="8"/>
        <v>#DIV/0!</v>
      </c>
      <c r="J69" s="2" t="e">
        <f t="shared" si="9"/>
        <v>#DIV/0!</v>
      </c>
      <c r="K69" s="6" t="e">
        <f>VLOOKUP(J69,등급구간!$A$1:$C$9,3)</f>
        <v>#DIV/0!</v>
      </c>
      <c r="L69" s="3" t="e">
        <f t="shared" si="10"/>
        <v>#DIV/0!</v>
      </c>
      <c r="M69" s="7"/>
      <c r="N69" s="5" t="e">
        <f t="shared" si="11"/>
        <v>#DIV/0!</v>
      </c>
    </row>
    <row r="70" spans="1:14">
      <c r="A70" s="15"/>
      <c r="B70" s="7">
        <v>20</v>
      </c>
      <c r="C70" s="7"/>
      <c r="D70" s="7"/>
      <c r="E70" s="7"/>
      <c r="F70" s="7"/>
      <c r="G70" s="2" t="e">
        <f t="shared" si="6"/>
        <v>#DIV/0!</v>
      </c>
      <c r="H70" s="3" t="e">
        <f t="shared" si="7"/>
        <v>#DIV/0!</v>
      </c>
      <c r="I70" s="4" t="e">
        <f t="shared" si="8"/>
        <v>#DIV/0!</v>
      </c>
      <c r="J70" s="2" t="e">
        <f t="shared" si="9"/>
        <v>#DIV/0!</v>
      </c>
      <c r="K70" s="6" t="e">
        <f>VLOOKUP(J70,등급구간!$A$1:$C$9,3)</f>
        <v>#DIV/0!</v>
      </c>
      <c r="L70" s="3" t="e">
        <f t="shared" si="10"/>
        <v>#DIV/0!</v>
      </c>
      <c r="M70" s="7"/>
      <c r="N70" s="5" t="e">
        <f t="shared" si="11"/>
        <v>#DIV/0!</v>
      </c>
    </row>
    <row r="71" spans="1:14">
      <c r="A71" s="15"/>
      <c r="B71" s="7">
        <v>21</v>
      </c>
      <c r="C71" s="7"/>
      <c r="D71" s="7"/>
      <c r="E71" s="7"/>
      <c r="F71" s="7"/>
      <c r="G71" s="2" t="e">
        <f t="shared" si="6"/>
        <v>#DIV/0!</v>
      </c>
      <c r="H71" s="3" t="e">
        <f t="shared" si="7"/>
        <v>#DIV/0!</v>
      </c>
      <c r="I71" s="4" t="e">
        <f t="shared" si="8"/>
        <v>#DIV/0!</v>
      </c>
      <c r="J71" s="2" t="e">
        <f t="shared" si="9"/>
        <v>#DIV/0!</v>
      </c>
      <c r="K71" s="6" t="e">
        <f>VLOOKUP(J71,등급구간!$A$1:$C$9,3)</f>
        <v>#DIV/0!</v>
      </c>
      <c r="L71" s="3" t="e">
        <f t="shared" si="10"/>
        <v>#DIV/0!</v>
      </c>
      <c r="M71" s="7"/>
      <c r="N71" s="5" t="e">
        <f t="shared" si="11"/>
        <v>#DIV/0!</v>
      </c>
    </row>
    <row r="72" spans="1:14">
      <c r="A72" s="15"/>
      <c r="B72" s="7">
        <v>22</v>
      </c>
      <c r="C72" s="7"/>
      <c r="D72" s="7"/>
      <c r="E72" s="7"/>
      <c r="F72" s="7"/>
      <c r="G72" s="2" t="e">
        <f t="shared" si="6"/>
        <v>#DIV/0!</v>
      </c>
      <c r="H72" s="3" t="e">
        <f t="shared" si="7"/>
        <v>#DIV/0!</v>
      </c>
      <c r="I72" s="4" t="e">
        <f t="shared" si="8"/>
        <v>#DIV/0!</v>
      </c>
      <c r="J72" s="2" t="e">
        <f t="shared" si="9"/>
        <v>#DIV/0!</v>
      </c>
      <c r="K72" s="6" t="e">
        <f>VLOOKUP(J72,등급구간!$A$1:$C$9,3)</f>
        <v>#DIV/0!</v>
      </c>
      <c r="L72" s="3" t="e">
        <f t="shared" si="10"/>
        <v>#DIV/0!</v>
      </c>
      <c r="M72" s="7"/>
      <c r="N72" s="5" t="e">
        <f t="shared" si="11"/>
        <v>#DIV/0!</v>
      </c>
    </row>
    <row r="73" spans="1:14">
      <c r="A73" s="7"/>
      <c r="B73" s="7">
        <v>71</v>
      </c>
      <c r="C73" s="7"/>
      <c r="D73" s="7"/>
      <c r="E73" s="7"/>
      <c r="F73" s="7"/>
      <c r="G73" s="2" t="e">
        <f t="shared" si="6"/>
        <v>#DIV/0!</v>
      </c>
      <c r="H73" s="3" t="e">
        <f t="shared" si="7"/>
        <v>#DIV/0!</v>
      </c>
      <c r="I73" s="4" t="e">
        <f t="shared" si="8"/>
        <v>#DIV/0!</v>
      </c>
      <c r="J73" s="2" t="e">
        <f t="shared" si="9"/>
        <v>#DIV/0!</v>
      </c>
      <c r="K73" s="6" t="e">
        <f>VLOOKUP(J73,등급구간!$A$1:$C$9,3)</f>
        <v>#DIV/0!</v>
      </c>
      <c r="L73" s="3" t="e">
        <f t="shared" si="10"/>
        <v>#DIV/0!</v>
      </c>
      <c r="M73" s="7"/>
      <c r="N73" s="5" t="e">
        <f t="shared" si="11"/>
        <v>#DIV/0!</v>
      </c>
    </row>
    <row r="74" spans="1:14">
      <c r="A74" s="7"/>
      <c r="B74" s="7">
        <v>72</v>
      </c>
      <c r="C74" s="7"/>
      <c r="D74" s="7"/>
      <c r="E74" s="7"/>
      <c r="F74" s="7"/>
      <c r="G74" s="2" t="e">
        <f t="shared" si="6"/>
        <v>#DIV/0!</v>
      </c>
      <c r="H74" s="3" t="e">
        <f t="shared" si="7"/>
        <v>#DIV/0!</v>
      </c>
      <c r="I74" s="4" t="e">
        <f t="shared" si="8"/>
        <v>#DIV/0!</v>
      </c>
      <c r="J74" s="2" t="e">
        <f t="shared" si="9"/>
        <v>#DIV/0!</v>
      </c>
      <c r="K74" s="6" t="e">
        <f>VLOOKUP(J74,등급구간!$A$1:$C$9,3)</f>
        <v>#DIV/0!</v>
      </c>
      <c r="L74" s="3" t="e">
        <f t="shared" si="10"/>
        <v>#DIV/0!</v>
      </c>
      <c r="M74" s="7"/>
      <c r="N74" s="5" t="e">
        <f t="shared" si="11"/>
        <v>#DIV/0!</v>
      </c>
    </row>
    <row r="75" spans="1:14">
      <c r="A75" s="7"/>
      <c r="B75" s="7">
        <v>73</v>
      </c>
      <c r="C75" s="7"/>
      <c r="D75" s="7"/>
      <c r="E75" s="7"/>
      <c r="F75" s="7"/>
      <c r="G75" s="2" t="e">
        <f t="shared" si="6"/>
        <v>#DIV/0!</v>
      </c>
      <c r="H75" s="3" t="e">
        <f t="shared" si="7"/>
        <v>#DIV/0!</v>
      </c>
      <c r="I75" s="4" t="e">
        <f t="shared" si="8"/>
        <v>#DIV/0!</v>
      </c>
      <c r="J75" s="2" t="e">
        <f t="shared" si="9"/>
        <v>#DIV/0!</v>
      </c>
      <c r="K75" s="6" t="e">
        <f>VLOOKUP(J75,등급구간!$A$1:$C$9,3)</f>
        <v>#DIV/0!</v>
      </c>
      <c r="L75" s="3" t="e">
        <f t="shared" si="10"/>
        <v>#DIV/0!</v>
      </c>
      <c r="M75" s="7"/>
      <c r="N75" s="5" t="e">
        <f t="shared" si="11"/>
        <v>#DIV/0!</v>
      </c>
    </row>
    <row r="76" spans="1:14">
      <c r="A76" s="7"/>
      <c r="B76" s="7">
        <v>74</v>
      </c>
      <c r="C76" s="7"/>
      <c r="D76" s="7"/>
      <c r="E76" s="7"/>
      <c r="F76" s="7"/>
      <c r="G76" s="2" t="e">
        <f t="shared" si="6"/>
        <v>#DIV/0!</v>
      </c>
      <c r="H76" s="3" t="e">
        <f t="shared" si="7"/>
        <v>#DIV/0!</v>
      </c>
      <c r="I76" s="4" t="e">
        <f t="shared" si="8"/>
        <v>#DIV/0!</v>
      </c>
      <c r="J76" s="2" t="e">
        <f t="shared" si="9"/>
        <v>#DIV/0!</v>
      </c>
      <c r="K76" s="6" t="e">
        <f>VLOOKUP(J76,등급구간!$A$1:$C$9,3)</f>
        <v>#DIV/0!</v>
      </c>
      <c r="L76" s="3" t="e">
        <f t="shared" si="10"/>
        <v>#DIV/0!</v>
      </c>
      <c r="M76" s="7"/>
      <c r="N76" s="5" t="e">
        <f t="shared" si="11"/>
        <v>#DIV/0!</v>
      </c>
    </row>
    <row r="77" spans="1:14">
      <c r="A77" s="7"/>
      <c r="B77" s="7">
        <v>75</v>
      </c>
      <c r="C77" s="7"/>
      <c r="D77" s="7"/>
      <c r="E77" s="7"/>
      <c r="F77" s="7"/>
      <c r="G77" s="2" t="e">
        <f t="shared" si="6"/>
        <v>#DIV/0!</v>
      </c>
      <c r="H77" s="3" t="e">
        <f t="shared" si="7"/>
        <v>#DIV/0!</v>
      </c>
      <c r="I77" s="4" t="e">
        <f t="shared" si="8"/>
        <v>#DIV/0!</v>
      </c>
      <c r="J77" s="2" t="e">
        <f t="shared" si="9"/>
        <v>#DIV/0!</v>
      </c>
      <c r="K77" s="6" t="e">
        <f>VLOOKUP(J77,등급구간!$A$1:$C$9,3)</f>
        <v>#DIV/0!</v>
      </c>
      <c r="L77" s="3" t="e">
        <f t="shared" si="10"/>
        <v>#DIV/0!</v>
      </c>
      <c r="M77" s="7"/>
      <c r="N77" s="5" t="e">
        <f t="shared" si="11"/>
        <v>#DIV/0!</v>
      </c>
    </row>
    <row r="78" spans="1:14">
      <c r="A78" s="7"/>
      <c r="B78" s="7">
        <v>76</v>
      </c>
      <c r="C78" s="7"/>
      <c r="D78" s="7"/>
      <c r="E78" s="7"/>
      <c r="F78" s="7"/>
      <c r="G78" s="2" t="e">
        <f t="shared" si="6"/>
        <v>#DIV/0!</v>
      </c>
      <c r="H78" s="3" t="e">
        <f t="shared" si="7"/>
        <v>#DIV/0!</v>
      </c>
      <c r="I78" s="4" t="e">
        <f t="shared" si="8"/>
        <v>#DIV/0!</v>
      </c>
      <c r="J78" s="2" t="e">
        <f t="shared" si="9"/>
        <v>#DIV/0!</v>
      </c>
      <c r="K78" s="6" t="e">
        <f>VLOOKUP(J78,등급구간!$A$1:$C$9,3)</f>
        <v>#DIV/0!</v>
      </c>
      <c r="L78" s="3" t="e">
        <f t="shared" si="10"/>
        <v>#DIV/0!</v>
      </c>
      <c r="M78" s="7"/>
      <c r="N78" s="5" t="e">
        <f t="shared" si="11"/>
        <v>#DIV/0!</v>
      </c>
    </row>
    <row r="79" spans="1:14">
      <c r="A79" s="7"/>
      <c r="B79" s="7">
        <v>77</v>
      </c>
      <c r="C79" s="7"/>
      <c r="D79" s="7"/>
      <c r="E79" s="7"/>
      <c r="F79" s="7"/>
      <c r="G79" s="2" t="e">
        <f t="shared" si="6"/>
        <v>#DIV/0!</v>
      </c>
      <c r="H79" s="3" t="e">
        <f t="shared" si="7"/>
        <v>#DIV/0!</v>
      </c>
      <c r="I79" s="4" t="e">
        <f t="shared" si="8"/>
        <v>#DIV/0!</v>
      </c>
      <c r="J79" s="2" t="e">
        <f t="shared" si="9"/>
        <v>#DIV/0!</v>
      </c>
      <c r="K79" s="6" t="e">
        <f>VLOOKUP(J79,등급구간!$A$1:$C$9,3)</f>
        <v>#DIV/0!</v>
      </c>
      <c r="L79" s="3" t="e">
        <f t="shared" si="10"/>
        <v>#DIV/0!</v>
      </c>
      <c r="M79" s="7"/>
      <c r="N79" s="5" t="e">
        <f t="shared" si="11"/>
        <v>#DIV/0!</v>
      </c>
    </row>
    <row r="80" spans="1:14">
      <c r="A80" s="7"/>
      <c r="B80" s="7">
        <v>78</v>
      </c>
      <c r="C80" s="7"/>
      <c r="D80" s="7"/>
      <c r="E80" s="7"/>
      <c r="F80" s="7"/>
      <c r="G80" s="2" t="e">
        <f t="shared" si="6"/>
        <v>#DIV/0!</v>
      </c>
      <c r="H80" s="3" t="e">
        <f t="shared" si="7"/>
        <v>#DIV/0!</v>
      </c>
      <c r="I80" s="4" t="e">
        <f t="shared" si="8"/>
        <v>#DIV/0!</v>
      </c>
      <c r="J80" s="2" t="e">
        <f t="shared" si="9"/>
        <v>#DIV/0!</v>
      </c>
      <c r="K80" s="6" t="e">
        <f>VLOOKUP(J80,등급구간!$A$1:$C$9,3)</f>
        <v>#DIV/0!</v>
      </c>
      <c r="L80" s="3" t="e">
        <f t="shared" si="10"/>
        <v>#DIV/0!</v>
      </c>
      <c r="M80" s="7"/>
      <c r="N80" s="5" t="e">
        <f t="shared" si="11"/>
        <v>#DIV/0!</v>
      </c>
    </row>
    <row r="81" spans="1:14">
      <c r="A81" s="7"/>
      <c r="B81" s="7">
        <v>79</v>
      </c>
      <c r="C81" s="7"/>
      <c r="D81" s="7"/>
      <c r="E81" s="7"/>
      <c r="F81" s="7"/>
      <c r="G81" s="2" t="e">
        <f t="shared" si="6"/>
        <v>#DIV/0!</v>
      </c>
      <c r="H81" s="3" t="e">
        <f t="shared" si="7"/>
        <v>#DIV/0!</v>
      </c>
      <c r="I81" s="4" t="e">
        <f t="shared" si="8"/>
        <v>#DIV/0!</v>
      </c>
      <c r="J81" s="2" t="e">
        <f t="shared" si="9"/>
        <v>#DIV/0!</v>
      </c>
      <c r="K81" s="6" t="e">
        <f>VLOOKUP(J81,등급구간!$A$1:$C$9,3)</f>
        <v>#DIV/0!</v>
      </c>
      <c r="L81" s="3" t="e">
        <f t="shared" si="10"/>
        <v>#DIV/0!</v>
      </c>
      <c r="M81" s="7"/>
      <c r="N81" s="5" t="e">
        <f t="shared" si="11"/>
        <v>#DIV/0!</v>
      </c>
    </row>
    <row r="82" spans="1:14">
      <c r="A82" s="7"/>
      <c r="B82" s="7">
        <v>80</v>
      </c>
      <c r="C82" s="7"/>
      <c r="D82" s="7"/>
      <c r="E82" s="7"/>
      <c r="F82" s="7"/>
      <c r="G82" s="2" t="e">
        <f t="shared" si="6"/>
        <v>#DIV/0!</v>
      </c>
      <c r="H82" s="3" t="e">
        <f t="shared" si="7"/>
        <v>#DIV/0!</v>
      </c>
      <c r="I82" s="4" t="e">
        <f t="shared" si="8"/>
        <v>#DIV/0!</v>
      </c>
      <c r="J82" s="2" t="e">
        <f t="shared" si="9"/>
        <v>#DIV/0!</v>
      </c>
      <c r="K82" s="6" t="e">
        <f>VLOOKUP(J82,등급구간!$A$1:$C$9,3)</f>
        <v>#DIV/0!</v>
      </c>
      <c r="L82" s="3" t="e">
        <f t="shared" si="10"/>
        <v>#DIV/0!</v>
      </c>
      <c r="M82" s="7"/>
      <c r="N82" s="5" t="e">
        <f t="shared" si="11"/>
        <v>#DIV/0!</v>
      </c>
    </row>
    <row r="83" spans="1:14">
      <c r="A83" s="7"/>
      <c r="B83" s="7">
        <v>81</v>
      </c>
      <c r="C83" s="7"/>
      <c r="D83" s="7"/>
      <c r="E83" s="7"/>
      <c r="F83" s="7"/>
      <c r="G83" s="2" t="e">
        <f t="shared" si="6"/>
        <v>#DIV/0!</v>
      </c>
      <c r="H83" s="3" t="e">
        <f t="shared" si="7"/>
        <v>#DIV/0!</v>
      </c>
      <c r="I83" s="4" t="e">
        <f t="shared" si="8"/>
        <v>#DIV/0!</v>
      </c>
      <c r="J83" s="2" t="e">
        <f t="shared" si="9"/>
        <v>#DIV/0!</v>
      </c>
      <c r="K83" s="6" t="e">
        <f>VLOOKUP(J83,등급구간!$A$1:$C$9,3)</f>
        <v>#DIV/0!</v>
      </c>
      <c r="L83" s="3" t="e">
        <f t="shared" si="10"/>
        <v>#DIV/0!</v>
      </c>
      <c r="M83" s="7"/>
      <c r="N83" s="5" t="e">
        <f t="shared" si="11"/>
        <v>#DIV/0!</v>
      </c>
    </row>
    <row r="84" spans="1:14">
      <c r="A84" s="7"/>
      <c r="B84" s="7">
        <v>82</v>
      </c>
      <c r="C84" s="7"/>
      <c r="D84" s="7"/>
      <c r="E84" s="7"/>
      <c r="F84" s="7"/>
      <c r="G84" s="2" t="e">
        <f t="shared" si="6"/>
        <v>#DIV/0!</v>
      </c>
      <c r="H84" s="3" t="e">
        <f t="shared" si="7"/>
        <v>#DIV/0!</v>
      </c>
      <c r="I84" s="4" t="e">
        <f t="shared" si="8"/>
        <v>#DIV/0!</v>
      </c>
      <c r="J84" s="2" t="e">
        <f t="shared" si="9"/>
        <v>#DIV/0!</v>
      </c>
      <c r="K84" s="6" t="e">
        <f>VLOOKUP(J84,등급구간!$A$1:$C$9,3)</f>
        <v>#DIV/0!</v>
      </c>
      <c r="L84" s="3" t="e">
        <f t="shared" si="10"/>
        <v>#DIV/0!</v>
      </c>
      <c r="M84" s="7"/>
      <c r="N84" s="5" t="e">
        <f t="shared" si="11"/>
        <v>#DIV/0!</v>
      </c>
    </row>
    <row r="85" spans="1:14">
      <c r="A85" s="7"/>
      <c r="B85" s="7">
        <v>83</v>
      </c>
      <c r="C85" s="7"/>
      <c r="D85" s="7"/>
      <c r="E85" s="7"/>
      <c r="F85" s="7"/>
      <c r="G85" s="2" t="e">
        <f t="shared" si="6"/>
        <v>#DIV/0!</v>
      </c>
      <c r="H85" s="3" t="e">
        <f t="shared" si="7"/>
        <v>#DIV/0!</v>
      </c>
      <c r="I85" s="4" t="e">
        <f t="shared" si="8"/>
        <v>#DIV/0!</v>
      </c>
      <c r="J85" s="2" t="e">
        <f t="shared" si="9"/>
        <v>#DIV/0!</v>
      </c>
      <c r="K85" s="6" t="e">
        <f>VLOOKUP(J85,등급구간!$A$1:$C$9,3)</f>
        <v>#DIV/0!</v>
      </c>
      <c r="L85" s="3" t="e">
        <f t="shared" si="10"/>
        <v>#DIV/0!</v>
      </c>
      <c r="M85" s="7"/>
      <c r="N85" s="5" t="e">
        <f t="shared" si="11"/>
        <v>#DIV/0!</v>
      </c>
    </row>
    <row r="86" spans="1:14">
      <c r="A86" s="7"/>
      <c r="B86" s="7">
        <v>84</v>
      </c>
      <c r="C86" s="7"/>
      <c r="D86" s="7"/>
      <c r="E86" s="7"/>
      <c r="F86" s="7"/>
      <c r="G86" s="2" t="e">
        <f t="shared" si="6"/>
        <v>#DIV/0!</v>
      </c>
      <c r="H86" s="3" t="e">
        <f t="shared" si="7"/>
        <v>#DIV/0!</v>
      </c>
      <c r="I86" s="4" t="e">
        <f t="shared" si="8"/>
        <v>#DIV/0!</v>
      </c>
      <c r="J86" s="2" t="e">
        <f t="shared" si="9"/>
        <v>#DIV/0!</v>
      </c>
      <c r="K86" s="6" t="e">
        <f>VLOOKUP(J86,등급구간!$A$1:$C$9,3)</f>
        <v>#DIV/0!</v>
      </c>
      <c r="L86" s="3" t="e">
        <f t="shared" si="10"/>
        <v>#DIV/0!</v>
      </c>
      <c r="M86" s="7"/>
      <c r="N86" s="5" t="e">
        <f t="shared" si="11"/>
        <v>#DIV/0!</v>
      </c>
    </row>
    <row r="87" spans="1:14">
      <c r="A87" s="7"/>
      <c r="B87" s="7">
        <v>85</v>
      </c>
      <c r="C87" s="7"/>
      <c r="D87" s="7"/>
      <c r="E87" s="7"/>
      <c r="F87" s="7"/>
      <c r="G87" s="2" t="e">
        <f t="shared" si="6"/>
        <v>#DIV/0!</v>
      </c>
      <c r="H87" s="3" t="e">
        <f t="shared" si="7"/>
        <v>#DIV/0!</v>
      </c>
      <c r="I87" s="4" t="e">
        <f t="shared" si="8"/>
        <v>#DIV/0!</v>
      </c>
      <c r="J87" s="2" t="e">
        <f t="shared" si="9"/>
        <v>#DIV/0!</v>
      </c>
      <c r="K87" s="6" t="e">
        <f>VLOOKUP(J87,등급구간!$A$1:$C$9,3)</f>
        <v>#DIV/0!</v>
      </c>
      <c r="L87" s="3" t="e">
        <f t="shared" si="10"/>
        <v>#DIV/0!</v>
      </c>
      <c r="M87" s="7"/>
      <c r="N87" s="5" t="e">
        <f t="shared" si="11"/>
        <v>#DIV/0!</v>
      </c>
    </row>
    <row r="88" spans="1:14">
      <c r="A88" s="7"/>
      <c r="B88" s="7">
        <v>86</v>
      </c>
      <c r="C88" s="7"/>
      <c r="D88" s="7"/>
      <c r="E88" s="7"/>
      <c r="F88" s="7"/>
      <c r="G88" s="2" t="e">
        <f t="shared" si="6"/>
        <v>#DIV/0!</v>
      </c>
      <c r="H88" s="3" t="e">
        <f t="shared" si="7"/>
        <v>#DIV/0!</v>
      </c>
      <c r="I88" s="4" t="e">
        <f t="shared" si="8"/>
        <v>#DIV/0!</v>
      </c>
      <c r="J88" s="2" t="e">
        <f t="shared" si="9"/>
        <v>#DIV/0!</v>
      </c>
      <c r="K88" s="6" t="e">
        <f>VLOOKUP(J88,등급구간!$A$1:$C$9,3)</f>
        <v>#DIV/0!</v>
      </c>
      <c r="L88" s="3" t="e">
        <f t="shared" si="10"/>
        <v>#DIV/0!</v>
      </c>
      <c r="M88" s="7"/>
      <c r="N88" s="5" t="e">
        <f t="shared" si="11"/>
        <v>#DIV/0!</v>
      </c>
    </row>
    <row r="89" spans="1:14">
      <c r="A89" s="7"/>
      <c r="B89" s="7">
        <v>87</v>
      </c>
      <c r="C89" s="7"/>
      <c r="D89" s="7"/>
      <c r="E89" s="7"/>
      <c r="F89" s="7"/>
      <c r="G89" s="2" t="e">
        <f t="shared" si="6"/>
        <v>#DIV/0!</v>
      </c>
      <c r="H89" s="3" t="e">
        <f t="shared" si="7"/>
        <v>#DIV/0!</v>
      </c>
      <c r="I89" s="4" t="e">
        <f t="shared" si="8"/>
        <v>#DIV/0!</v>
      </c>
      <c r="J89" s="2" t="e">
        <f t="shared" si="9"/>
        <v>#DIV/0!</v>
      </c>
      <c r="K89" s="6" t="e">
        <f>VLOOKUP(J89,등급구간!$A$1:$C$9,3)</f>
        <v>#DIV/0!</v>
      </c>
      <c r="L89" s="3" t="e">
        <f t="shared" si="10"/>
        <v>#DIV/0!</v>
      </c>
      <c r="M89" s="7"/>
      <c r="N89" s="5" t="e">
        <f t="shared" si="11"/>
        <v>#DIV/0!</v>
      </c>
    </row>
    <row r="90" spans="1:14">
      <c r="A90" s="7"/>
      <c r="B90" s="7">
        <v>88</v>
      </c>
      <c r="C90" s="7"/>
      <c r="D90" s="7"/>
      <c r="E90" s="7"/>
      <c r="F90" s="7"/>
      <c r="G90" s="2" t="e">
        <f t="shared" si="6"/>
        <v>#DIV/0!</v>
      </c>
      <c r="H90" s="3" t="e">
        <f t="shared" si="7"/>
        <v>#DIV/0!</v>
      </c>
      <c r="I90" s="4" t="e">
        <f t="shared" si="8"/>
        <v>#DIV/0!</v>
      </c>
      <c r="J90" s="2" t="e">
        <f t="shared" si="9"/>
        <v>#DIV/0!</v>
      </c>
      <c r="K90" s="6" t="e">
        <f>VLOOKUP(J90,등급구간!$A$1:$C$9,3)</f>
        <v>#DIV/0!</v>
      </c>
      <c r="L90" s="3" t="e">
        <f t="shared" si="10"/>
        <v>#DIV/0!</v>
      </c>
      <c r="M90" s="7"/>
      <c r="N90" s="5" t="e">
        <f t="shared" si="11"/>
        <v>#DIV/0!</v>
      </c>
    </row>
    <row r="91" spans="1:14">
      <c r="A91" s="7"/>
      <c r="B91" s="7">
        <v>89</v>
      </c>
      <c r="C91" s="7"/>
      <c r="D91" s="7"/>
      <c r="E91" s="7"/>
      <c r="F91" s="7"/>
      <c r="G91" s="2" t="e">
        <f t="shared" si="6"/>
        <v>#DIV/0!</v>
      </c>
      <c r="H91" s="3" t="e">
        <f t="shared" si="7"/>
        <v>#DIV/0!</v>
      </c>
      <c r="I91" s="4" t="e">
        <f t="shared" si="8"/>
        <v>#DIV/0!</v>
      </c>
      <c r="J91" s="2" t="e">
        <f t="shared" si="9"/>
        <v>#DIV/0!</v>
      </c>
      <c r="K91" s="6" t="e">
        <f>VLOOKUP(J91,등급구간!$A$1:$C$9,3)</f>
        <v>#DIV/0!</v>
      </c>
      <c r="L91" s="3" t="e">
        <f t="shared" si="10"/>
        <v>#DIV/0!</v>
      </c>
      <c r="M91" s="7"/>
      <c r="N91" s="5" t="e">
        <f t="shared" si="11"/>
        <v>#DIV/0!</v>
      </c>
    </row>
    <row r="92" spans="1:14">
      <c r="A92" s="7"/>
      <c r="B92" s="7">
        <v>90</v>
      </c>
      <c r="C92" s="7"/>
      <c r="D92" s="7"/>
      <c r="E92" s="7"/>
      <c r="F92" s="7"/>
      <c r="G92" s="2" t="e">
        <f t="shared" si="6"/>
        <v>#DIV/0!</v>
      </c>
      <c r="H92" s="3" t="e">
        <f t="shared" si="7"/>
        <v>#DIV/0!</v>
      </c>
      <c r="I92" s="4" t="e">
        <f t="shared" si="8"/>
        <v>#DIV/0!</v>
      </c>
      <c r="J92" s="2" t="e">
        <f t="shared" si="9"/>
        <v>#DIV/0!</v>
      </c>
      <c r="K92" s="6" t="e">
        <f>VLOOKUP(J92,등급구간!$A$1:$C$9,3)</f>
        <v>#DIV/0!</v>
      </c>
      <c r="L92" s="3" t="e">
        <f t="shared" si="10"/>
        <v>#DIV/0!</v>
      </c>
      <c r="M92" s="7"/>
      <c r="N92" s="5" t="e">
        <f t="shared" si="11"/>
        <v>#DIV/0!</v>
      </c>
    </row>
    <row r="93" spans="1:14">
      <c r="A93" s="7"/>
      <c r="B93" s="7">
        <v>91</v>
      </c>
      <c r="C93" s="7"/>
      <c r="D93" s="7"/>
      <c r="E93" s="7"/>
      <c r="F93" s="7"/>
      <c r="G93" s="2" t="e">
        <f t="shared" si="6"/>
        <v>#DIV/0!</v>
      </c>
      <c r="H93" s="3" t="e">
        <f t="shared" si="7"/>
        <v>#DIV/0!</v>
      </c>
      <c r="I93" s="4" t="e">
        <f t="shared" si="8"/>
        <v>#DIV/0!</v>
      </c>
      <c r="J93" s="2" t="e">
        <f t="shared" si="9"/>
        <v>#DIV/0!</v>
      </c>
      <c r="K93" s="6" t="e">
        <f>VLOOKUP(J93,등급구간!$A$1:$C$9,3)</f>
        <v>#DIV/0!</v>
      </c>
      <c r="L93" s="3" t="e">
        <f t="shared" si="10"/>
        <v>#DIV/0!</v>
      </c>
      <c r="M93" s="7"/>
      <c r="N93" s="5" t="e">
        <f t="shared" si="11"/>
        <v>#DIV/0!</v>
      </c>
    </row>
    <row r="94" spans="1:14">
      <c r="A94" s="7"/>
      <c r="B94" s="7">
        <v>92</v>
      </c>
      <c r="C94" s="7"/>
      <c r="D94" s="7"/>
      <c r="E94" s="7"/>
      <c r="F94" s="7"/>
      <c r="G94" s="2" t="e">
        <f t="shared" si="6"/>
        <v>#DIV/0!</v>
      </c>
      <c r="H94" s="3" t="e">
        <f t="shared" si="7"/>
        <v>#DIV/0!</v>
      </c>
      <c r="I94" s="4" t="e">
        <f t="shared" si="8"/>
        <v>#DIV/0!</v>
      </c>
      <c r="J94" s="2" t="e">
        <f t="shared" si="9"/>
        <v>#DIV/0!</v>
      </c>
      <c r="K94" s="6" t="e">
        <f>VLOOKUP(J94,등급구간!$A$1:$C$9,3)</f>
        <v>#DIV/0!</v>
      </c>
      <c r="L94" s="3" t="e">
        <f t="shared" si="10"/>
        <v>#DIV/0!</v>
      </c>
      <c r="M94" s="7"/>
      <c r="N94" s="5" t="e">
        <f t="shared" si="11"/>
        <v>#DIV/0!</v>
      </c>
    </row>
    <row r="95" spans="1:14">
      <c r="A95" s="7"/>
      <c r="B95" s="7">
        <v>93</v>
      </c>
      <c r="C95" s="7"/>
      <c r="D95" s="7"/>
      <c r="E95" s="7"/>
      <c r="F95" s="7"/>
      <c r="G95" s="2" t="e">
        <f t="shared" si="6"/>
        <v>#DIV/0!</v>
      </c>
      <c r="H95" s="3" t="e">
        <f t="shared" si="7"/>
        <v>#DIV/0!</v>
      </c>
      <c r="I95" s="4" t="e">
        <f t="shared" si="8"/>
        <v>#DIV/0!</v>
      </c>
      <c r="J95" s="2" t="e">
        <f t="shared" si="9"/>
        <v>#DIV/0!</v>
      </c>
      <c r="K95" s="6" t="e">
        <f>VLOOKUP(J95,등급구간!$A$1:$C$9,3)</f>
        <v>#DIV/0!</v>
      </c>
      <c r="L95" s="3" t="e">
        <f t="shared" si="10"/>
        <v>#DIV/0!</v>
      </c>
      <c r="M95" s="7"/>
      <c r="N95" s="5" t="e">
        <f t="shared" si="11"/>
        <v>#DIV/0!</v>
      </c>
    </row>
    <row r="96" spans="1:14">
      <c r="A96" s="7"/>
      <c r="B96" s="7">
        <v>94</v>
      </c>
      <c r="C96" s="7"/>
      <c r="D96" s="7"/>
      <c r="E96" s="7"/>
      <c r="F96" s="7"/>
      <c r="G96" s="2" t="e">
        <f t="shared" si="6"/>
        <v>#DIV/0!</v>
      </c>
      <c r="H96" s="3" t="e">
        <f t="shared" si="7"/>
        <v>#DIV/0!</v>
      </c>
      <c r="I96" s="4" t="e">
        <f t="shared" si="8"/>
        <v>#DIV/0!</v>
      </c>
      <c r="J96" s="2" t="e">
        <f t="shared" si="9"/>
        <v>#DIV/0!</v>
      </c>
      <c r="K96" s="6" t="e">
        <f>VLOOKUP(J96,등급구간!$A$1:$C$9,3)</f>
        <v>#DIV/0!</v>
      </c>
      <c r="L96" s="3" t="e">
        <f t="shared" si="10"/>
        <v>#DIV/0!</v>
      </c>
      <c r="M96" s="7"/>
      <c r="N96" s="5" t="e">
        <f t="shared" si="11"/>
        <v>#DIV/0!</v>
      </c>
    </row>
    <row r="97" spans="1:14">
      <c r="A97" s="7"/>
      <c r="B97" s="7">
        <v>95</v>
      </c>
      <c r="C97" s="7"/>
      <c r="D97" s="7"/>
      <c r="E97" s="7"/>
      <c r="F97" s="7"/>
      <c r="G97" s="2" t="e">
        <f t="shared" si="6"/>
        <v>#DIV/0!</v>
      </c>
      <c r="H97" s="3" t="e">
        <f t="shared" si="7"/>
        <v>#DIV/0!</v>
      </c>
      <c r="I97" s="4" t="e">
        <f t="shared" si="8"/>
        <v>#DIV/0!</v>
      </c>
      <c r="J97" s="2" t="e">
        <f t="shared" si="9"/>
        <v>#DIV/0!</v>
      </c>
      <c r="K97" s="6" t="e">
        <f>VLOOKUP(J97,등급구간!$A$1:$C$9,3)</f>
        <v>#DIV/0!</v>
      </c>
      <c r="L97" s="3" t="e">
        <f t="shared" si="10"/>
        <v>#DIV/0!</v>
      </c>
      <c r="M97" s="7"/>
      <c r="N97" s="5" t="e">
        <f t="shared" si="11"/>
        <v>#DIV/0!</v>
      </c>
    </row>
    <row r="98" spans="1:14">
      <c r="A98" s="7"/>
      <c r="B98" s="7">
        <v>96</v>
      </c>
      <c r="C98" s="7"/>
      <c r="D98" s="7"/>
      <c r="E98" s="7"/>
      <c r="F98" s="7"/>
      <c r="G98" s="2" t="e">
        <f t="shared" si="6"/>
        <v>#DIV/0!</v>
      </c>
      <c r="H98" s="3" t="e">
        <f t="shared" si="7"/>
        <v>#DIV/0!</v>
      </c>
      <c r="I98" s="4" t="e">
        <f t="shared" si="8"/>
        <v>#DIV/0!</v>
      </c>
      <c r="J98" s="2" t="e">
        <f t="shared" si="9"/>
        <v>#DIV/0!</v>
      </c>
      <c r="K98" s="6" t="e">
        <f>VLOOKUP(J98,등급구간!$A$1:$C$9,3)</f>
        <v>#DIV/0!</v>
      </c>
      <c r="L98" s="3" t="e">
        <f t="shared" si="10"/>
        <v>#DIV/0!</v>
      </c>
      <c r="M98" s="7"/>
      <c r="N98" s="5" t="e">
        <f t="shared" si="11"/>
        <v>#DIV/0!</v>
      </c>
    </row>
    <row r="99" spans="1:14">
      <c r="A99" s="7"/>
      <c r="B99" s="7">
        <v>97</v>
      </c>
      <c r="C99" s="7"/>
      <c r="D99" s="7"/>
      <c r="E99" s="7"/>
      <c r="F99" s="7"/>
      <c r="G99" s="2" t="e">
        <f t="shared" si="6"/>
        <v>#DIV/0!</v>
      </c>
      <c r="H99" s="3" t="e">
        <f t="shared" si="7"/>
        <v>#DIV/0!</v>
      </c>
      <c r="I99" s="4" t="e">
        <f t="shared" si="8"/>
        <v>#DIV/0!</v>
      </c>
      <c r="J99" s="2" t="e">
        <f t="shared" si="9"/>
        <v>#DIV/0!</v>
      </c>
      <c r="K99" s="6" t="e">
        <f>VLOOKUP(J99,등급구간!$A$1:$C$9,3)</f>
        <v>#DIV/0!</v>
      </c>
      <c r="L99" s="3" t="e">
        <f t="shared" si="10"/>
        <v>#DIV/0!</v>
      </c>
      <c r="M99" s="7"/>
      <c r="N99" s="5" t="e">
        <f t="shared" si="11"/>
        <v>#DIV/0!</v>
      </c>
    </row>
    <row r="100" spans="1:14">
      <c r="A100" s="7"/>
      <c r="B100" s="7">
        <v>98</v>
      </c>
      <c r="C100" s="7"/>
      <c r="D100" s="7"/>
      <c r="E100" s="7"/>
      <c r="F100" s="7"/>
      <c r="G100" s="2" t="e">
        <f t="shared" si="6"/>
        <v>#DIV/0!</v>
      </c>
      <c r="H100" s="3" t="e">
        <f t="shared" si="7"/>
        <v>#DIV/0!</v>
      </c>
      <c r="I100" s="4" t="e">
        <f t="shared" si="8"/>
        <v>#DIV/0!</v>
      </c>
      <c r="J100" s="2" t="e">
        <f t="shared" si="9"/>
        <v>#DIV/0!</v>
      </c>
      <c r="K100" s="6" t="e">
        <f>VLOOKUP(J100,등급구간!$A$1:$C$9,3)</f>
        <v>#DIV/0!</v>
      </c>
      <c r="L100" s="3" t="e">
        <f t="shared" si="10"/>
        <v>#DIV/0!</v>
      </c>
      <c r="M100" s="7"/>
      <c r="N100" s="5" t="e">
        <f t="shared" si="11"/>
        <v>#DIV/0!</v>
      </c>
    </row>
    <row r="101" spans="1:14">
      <c r="A101" s="7"/>
      <c r="B101" s="7">
        <v>99</v>
      </c>
      <c r="C101" s="7"/>
      <c r="D101" s="7"/>
      <c r="E101" s="7"/>
      <c r="F101" s="7"/>
      <c r="G101" s="2" t="e">
        <f t="shared" si="6"/>
        <v>#DIV/0!</v>
      </c>
      <c r="H101" s="3" t="e">
        <f t="shared" si="7"/>
        <v>#DIV/0!</v>
      </c>
      <c r="I101" s="4" t="e">
        <f t="shared" si="8"/>
        <v>#DIV/0!</v>
      </c>
      <c r="J101" s="2" t="e">
        <f t="shared" si="9"/>
        <v>#DIV/0!</v>
      </c>
      <c r="K101" s="6" t="e">
        <f>VLOOKUP(J101,등급구간!$A$1:$C$9,3)</f>
        <v>#DIV/0!</v>
      </c>
      <c r="L101" s="3" t="e">
        <f t="shared" si="10"/>
        <v>#DIV/0!</v>
      </c>
      <c r="M101" s="7"/>
      <c r="N101" s="5" t="e">
        <f t="shared" si="11"/>
        <v>#DIV/0!</v>
      </c>
    </row>
    <row r="102" spans="1:14">
      <c r="A102" s="7"/>
      <c r="B102" s="7">
        <v>100</v>
      </c>
      <c r="C102" s="7"/>
      <c r="D102" s="7"/>
      <c r="E102" s="7"/>
      <c r="F102" s="7"/>
      <c r="G102" s="2" t="e">
        <f t="shared" si="6"/>
        <v>#DIV/0!</v>
      </c>
      <c r="H102" s="3" t="e">
        <f t="shared" si="7"/>
        <v>#DIV/0!</v>
      </c>
      <c r="I102" s="4" t="e">
        <f t="shared" si="8"/>
        <v>#DIV/0!</v>
      </c>
      <c r="J102" s="2" t="e">
        <f t="shared" si="9"/>
        <v>#DIV/0!</v>
      </c>
      <c r="K102" s="6" t="e">
        <f>VLOOKUP(J102,등급구간!$A$1:$C$9,3)</f>
        <v>#DIV/0!</v>
      </c>
      <c r="L102" s="3" t="e">
        <f t="shared" si="10"/>
        <v>#DIV/0!</v>
      </c>
      <c r="M102" s="7"/>
      <c r="N102" s="5" t="e">
        <f t="shared" si="11"/>
        <v>#DIV/0!</v>
      </c>
    </row>
    <row r="103" spans="1:14">
      <c r="A103" s="7"/>
      <c r="B103" s="7">
        <v>101</v>
      </c>
      <c r="C103" s="7"/>
      <c r="D103" s="7"/>
      <c r="E103" s="7"/>
      <c r="F103" s="7"/>
      <c r="G103" s="2" t="e">
        <f t="shared" si="6"/>
        <v>#DIV/0!</v>
      </c>
      <c r="H103" s="3" t="e">
        <f t="shared" si="7"/>
        <v>#DIV/0!</v>
      </c>
      <c r="I103" s="4" t="e">
        <f t="shared" si="8"/>
        <v>#DIV/0!</v>
      </c>
      <c r="J103" s="2" t="e">
        <f t="shared" si="9"/>
        <v>#DIV/0!</v>
      </c>
      <c r="K103" s="6" t="e">
        <f>VLOOKUP(J103,등급구간!$A$1:$C$9,3)</f>
        <v>#DIV/0!</v>
      </c>
      <c r="L103" s="3" t="e">
        <f t="shared" si="10"/>
        <v>#DIV/0!</v>
      </c>
      <c r="M103" s="7"/>
      <c r="N103" s="5" t="e">
        <f t="shared" si="11"/>
        <v>#DIV/0!</v>
      </c>
    </row>
    <row r="104" spans="1:14">
      <c r="A104" s="7"/>
      <c r="B104" s="7">
        <v>102</v>
      </c>
      <c r="C104" s="7"/>
      <c r="D104" s="7"/>
      <c r="E104" s="7"/>
      <c r="F104" s="7"/>
      <c r="G104" s="2" t="e">
        <f t="shared" si="6"/>
        <v>#DIV/0!</v>
      </c>
      <c r="H104" s="3" t="e">
        <f t="shared" si="7"/>
        <v>#DIV/0!</v>
      </c>
      <c r="I104" s="4" t="e">
        <f t="shared" si="8"/>
        <v>#DIV/0!</v>
      </c>
      <c r="J104" s="2" t="e">
        <f t="shared" si="9"/>
        <v>#DIV/0!</v>
      </c>
      <c r="K104" s="6" t="e">
        <f>VLOOKUP(J104,등급구간!$A$1:$C$9,3)</f>
        <v>#DIV/0!</v>
      </c>
      <c r="L104" s="3" t="e">
        <f t="shared" si="10"/>
        <v>#DIV/0!</v>
      </c>
      <c r="M104" s="7"/>
      <c r="N104" s="5" t="e">
        <f t="shared" si="11"/>
        <v>#DIV/0!</v>
      </c>
    </row>
    <row r="105" spans="1:14">
      <c r="A105" s="7"/>
      <c r="B105" s="7">
        <v>103</v>
      </c>
      <c r="C105" s="7"/>
      <c r="D105" s="7"/>
      <c r="E105" s="7"/>
      <c r="F105" s="7"/>
      <c r="G105" s="2" t="e">
        <f t="shared" si="6"/>
        <v>#DIV/0!</v>
      </c>
      <c r="H105" s="3" t="e">
        <f t="shared" si="7"/>
        <v>#DIV/0!</v>
      </c>
      <c r="I105" s="4" t="e">
        <f t="shared" si="8"/>
        <v>#DIV/0!</v>
      </c>
      <c r="J105" s="2" t="e">
        <f t="shared" si="9"/>
        <v>#DIV/0!</v>
      </c>
      <c r="K105" s="6" t="e">
        <f>VLOOKUP(J105,등급구간!$A$1:$C$9,3)</f>
        <v>#DIV/0!</v>
      </c>
      <c r="L105" s="3" t="e">
        <f t="shared" si="10"/>
        <v>#DIV/0!</v>
      </c>
      <c r="M105" s="7"/>
      <c r="N105" s="5" t="e">
        <f t="shared" si="11"/>
        <v>#DIV/0!</v>
      </c>
    </row>
    <row r="106" spans="1:14">
      <c r="A106" s="7"/>
      <c r="B106" s="7">
        <v>104</v>
      </c>
      <c r="C106" s="7"/>
      <c r="D106" s="7"/>
      <c r="E106" s="7"/>
      <c r="F106" s="7"/>
      <c r="G106" s="2" t="e">
        <f t="shared" si="6"/>
        <v>#DIV/0!</v>
      </c>
      <c r="H106" s="3" t="e">
        <f t="shared" si="7"/>
        <v>#DIV/0!</v>
      </c>
      <c r="I106" s="4" t="e">
        <f t="shared" si="8"/>
        <v>#DIV/0!</v>
      </c>
      <c r="J106" s="2" t="e">
        <f t="shared" si="9"/>
        <v>#DIV/0!</v>
      </c>
      <c r="K106" s="6" t="e">
        <f>VLOOKUP(J106,등급구간!$A$1:$C$9,3)</f>
        <v>#DIV/0!</v>
      </c>
      <c r="L106" s="3" t="e">
        <f t="shared" si="10"/>
        <v>#DIV/0!</v>
      </c>
      <c r="M106" s="7"/>
      <c r="N106" s="5" t="e">
        <f t="shared" si="11"/>
        <v>#DIV/0!</v>
      </c>
    </row>
    <row r="107" spans="1:14">
      <c r="A107" s="7"/>
      <c r="B107" s="7">
        <v>105</v>
      </c>
      <c r="C107" s="7"/>
      <c r="D107" s="7"/>
      <c r="E107" s="7"/>
      <c r="F107" s="7"/>
      <c r="G107" s="2" t="e">
        <f t="shared" si="6"/>
        <v>#DIV/0!</v>
      </c>
      <c r="H107" s="3" t="e">
        <f t="shared" si="7"/>
        <v>#DIV/0!</v>
      </c>
      <c r="I107" s="4" t="e">
        <f t="shared" si="8"/>
        <v>#DIV/0!</v>
      </c>
      <c r="J107" s="2" t="e">
        <f t="shared" si="9"/>
        <v>#DIV/0!</v>
      </c>
      <c r="K107" s="6" t="e">
        <f>VLOOKUP(J107,등급구간!$A$1:$C$9,3)</f>
        <v>#DIV/0!</v>
      </c>
      <c r="L107" s="3" t="e">
        <f t="shared" si="10"/>
        <v>#DIV/0!</v>
      </c>
      <c r="M107" s="7"/>
      <c r="N107" s="5" t="e">
        <f t="shared" si="11"/>
        <v>#DIV/0!</v>
      </c>
    </row>
    <row r="108" spans="1:14">
      <c r="A108" s="7"/>
      <c r="B108" s="7">
        <v>106</v>
      </c>
      <c r="C108" s="7"/>
      <c r="D108" s="7"/>
      <c r="E108" s="7"/>
      <c r="F108" s="7"/>
      <c r="G108" s="2" t="e">
        <f t="shared" si="6"/>
        <v>#DIV/0!</v>
      </c>
      <c r="H108" s="3" t="e">
        <f t="shared" si="7"/>
        <v>#DIV/0!</v>
      </c>
      <c r="I108" s="4" t="e">
        <f t="shared" si="8"/>
        <v>#DIV/0!</v>
      </c>
      <c r="J108" s="2" t="e">
        <f t="shared" si="9"/>
        <v>#DIV/0!</v>
      </c>
      <c r="K108" s="6" t="e">
        <f>VLOOKUP(J108,등급구간!$A$1:$C$9,3)</f>
        <v>#DIV/0!</v>
      </c>
      <c r="L108" s="3" t="e">
        <f t="shared" si="10"/>
        <v>#DIV/0!</v>
      </c>
      <c r="M108" s="7"/>
      <c r="N108" s="5" t="e">
        <f t="shared" si="11"/>
        <v>#DIV/0!</v>
      </c>
    </row>
    <row r="109" spans="1:14">
      <c r="A109" s="7"/>
      <c r="B109" s="7">
        <v>107</v>
      </c>
      <c r="C109" s="7"/>
      <c r="D109" s="7"/>
      <c r="E109" s="7"/>
      <c r="F109" s="7"/>
      <c r="G109" s="2" t="e">
        <f t="shared" si="6"/>
        <v>#DIV/0!</v>
      </c>
      <c r="H109" s="3" t="e">
        <f t="shared" si="7"/>
        <v>#DIV/0!</v>
      </c>
      <c r="I109" s="4" t="e">
        <f t="shared" si="8"/>
        <v>#DIV/0!</v>
      </c>
      <c r="J109" s="2" t="e">
        <f t="shared" si="9"/>
        <v>#DIV/0!</v>
      </c>
      <c r="K109" s="6" t="e">
        <f>VLOOKUP(J109,등급구간!$A$1:$C$9,3)</f>
        <v>#DIV/0!</v>
      </c>
      <c r="L109" s="3" t="e">
        <f t="shared" si="10"/>
        <v>#DIV/0!</v>
      </c>
      <c r="M109" s="7"/>
      <c r="N109" s="5" t="e">
        <f t="shared" si="11"/>
        <v>#DIV/0!</v>
      </c>
    </row>
    <row r="110" spans="1:14">
      <c r="A110" s="7"/>
      <c r="B110" s="7">
        <v>108</v>
      </c>
      <c r="C110" s="7"/>
      <c r="D110" s="7"/>
      <c r="E110" s="7"/>
      <c r="F110" s="7"/>
      <c r="G110" s="2" t="e">
        <f t="shared" si="6"/>
        <v>#DIV/0!</v>
      </c>
      <c r="H110" s="3" t="e">
        <f t="shared" si="7"/>
        <v>#DIV/0!</v>
      </c>
      <c r="I110" s="4" t="e">
        <f t="shared" si="8"/>
        <v>#DIV/0!</v>
      </c>
      <c r="J110" s="2" t="e">
        <f t="shared" si="9"/>
        <v>#DIV/0!</v>
      </c>
      <c r="K110" s="6" t="e">
        <f>VLOOKUP(J110,등급구간!$A$1:$C$9,3)</f>
        <v>#DIV/0!</v>
      </c>
      <c r="L110" s="3" t="e">
        <f t="shared" si="10"/>
        <v>#DIV/0!</v>
      </c>
      <c r="M110" s="7"/>
      <c r="N110" s="5" t="e">
        <f t="shared" si="11"/>
        <v>#DIV/0!</v>
      </c>
    </row>
    <row r="111" spans="1:14">
      <c r="A111" s="7"/>
      <c r="B111" s="7">
        <v>109</v>
      </c>
      <c r="C111" s="7"/>
      <c r="D111" s="7"/>
      <c r="E111" s="7"/>
      <c r="F111" s="7"/>
      <c r="G111" s="2" t="e">
        <f t="shared" si="6"/>
        <v>#DIV/0!</v>
      </c>
      <c r="H111" s="3" t="e">
        <f t="shared" si="7"/>
        <v>#DIV/0!</v>
      </c>
      <c r="I111" s="4" t="e">
        <f t="shared" si="8"/>
        <v>#DIV/0!</v>
      </c>
      <c r="J111" s="2" t="e">
        <f t="shared" si="9"/>
        <v>#DIV/0!</v>
      </c>
      <c r="K111" s="6" t="e">
        <f>VLOOKUP(J111,등급구간!$A$1:$C$9,3)</f>
        <v>#DIV/0!</v>
      </c>
      <c r="L111" s="3" t="e">
        <f t="shared" si="10"/>
        <v>#DIV/0!</v>
      </c>
      <c r="M111" s="7"/>
      <c r="N111" s="5" t="e">
        <f t="shared" si="11"/>
        <v>#DIV/0!</v>
      </c>
    </row>
    <row r="112" spans="1:14">
      <c r="A112" s="7"/>
      <c r="B112" s="7">
        <v>110</v>
      </c>
      <c r="C112" s="7"/>
      <c r="D112" s="7"/>
      <c r="E112" s="7"/>
      <c r="F112" s="7"/>
      <c r="G112" s="2" t="e">
        <f t="shared" si="6"/>
        <v>#DIV/0!</v>
      </c>
      <c r="H112" s="3" t="e">
        <f t="shared" si="7"/>
        <v>#DIV/0!</v>
      </c>
      <c r="I112" s="4" t="e">
        <f t="shared" si="8"/>
        <v>#DIV/0!</v>
      </c>
      <c r="J112" s="2" t="e">
        <f t="shared" si="9"/>
        <v>#DIV/0!</v>
      </c>
      <c r="K112" s="6" t="e">
        <f>VLOOKUP(J112,등급구간!$A$1:$C$9,3)</f>
        <v>#DIV/0!</v>
      </c>
      <c r="L112" s="3" t="e">
        <f t="shared" si="10"/>
        <v>#DIV/0!</v>
      </c>
      <c r="M112" s="7"/>
      <c r="N112" s="5" t="e">
        <f t="shared" si="11"/>
        <v>#DIV/0!</v>
      </c>
    </row>
    <row r="113" spans="1:14">
      <c r="A113" s="7"/>
      <c r="B113" s="7">
        <v>111</v>
      </c>
      <c r="C113" s="7"/>
      <c r="D113" s="7"/>
      <c r="E113" s="7"/>
      <c r="F113" s="7"/>
      <c r="G113" s="2" t="e">
        <f t="shared" si="6"/>
        <v>#DIV/0!</v>
      </c>
      <c r="H113" s="3" t="e">
        <f t="shared" si="7"/>
        <v>#DIV/0!</v>
      </c>
      <c r="I113" s="4" t="e">
        <f t="shared" si="8"/>
        <v>#DIV/0!</v>
      </c>
      <c r="J113" s="2" t="e">
        <f t="shared" si="9"/>
        <v>#DIV/0!</v>
      </c>
      <c r="K113" s="6" t="e">
        <f>VLOOKUP(J113,등급구간!$A$1:$C$9,3)</f>
        <v>#DIV/0!</v>
      </c>
      <c r="L113" s="3" t="e">
        <f t="shared" si="10"/>
        <v>#DIV/0!</v>
      </c>
      <c r="M113" s="7"/>
      <c r="N113" s="5" t="e">
        <f t="shared" si="11"/>
        <v>#DIV/0!</v>
      </c>
    </row>
    <row r="114" spans="1:14">
      <c r="A114" s="7"/>
      <c r="B114" s="7">
        <v>112</v>
      </c>
      <c r="C114" s="7"/>
      <c r="D114" s="7"/>
      <c r="E114" s="7"/>
      <c r="F114" s="7"/>
      <c r="G114" s="2" t="e">
        <f t="shared" si="6"/>
        <v>#DIV/0!</v>
      </c>
      <c r="H114" s="3" t="e">
        <f t="shared" si="7"/>
        <v>#DIV/0!</v>
      </c>
      <c r="I114" s="4" t="e">
        <f t="shared" si="8"/>
        <v>#DIV/0!</v>
      </c>
      <c r="J114" s="2" t="e">
        <f t="shared" si="9"/>
        <v>#DIV/0!</v>
      </c>
      <c r="K114" s="6" t="e">
        <f>VLOOKUP(J114,등급구간!$A$1:$C$9,3)</f>
        <v>#DIV/0!</v>
      </c>
      <c r="L114" s="3" t="e">
        <f t="shared" si="10"/>
        <v>#DIV/0!</v>
      </c>
      <c r="M114" s="7"/>
      <c r="N114" s="5" t="e">
        <f t="shared" si="11"/>
        <v>#DIV/0!</v>
      </c>
    </row>
    <row r="115" spans="1:14">
      <c r="A115" s="7"/>
      <c r="B115" s="7">
        <v>113</v>
      </c>
      <c r="C115" s="7"/>
      <c r="D115" s="7"/>
      <c r="E115" s="7"/>
      <c r="F115" s="7"/>
      <c r="G115" s="2" t="e">
        <f t="shared" si="6"/>
        <v>#DIV/0!</v>
      </c>
      <c r="H115" s="3" t="e">
        <f t="shared" si="7"/>
        <v>#DIV/0!</v>
      </c>
      <c r="I115" s="4" t="e">
        <f t="shared" si="8"/>
        <v>#DIV/0!</v>
      </c>
      <c r="J115" s="2" t="e">
        <f t="shared" si="9"/>
        <v>#DIV/0!</v>
      </c>
      <c r="K115" s="6" t="e">
        <f>VLOOKUP(J115,등급구간!$A$1:$C$9,3)</f>
        <v>#DIV/0!</v>
      </c>
      <c r="L115" s="3" t="e">
        <f t="shared" si="10"/>
        <v>#DIV/0!</v>
      </c>
      <c r="M115" s="7"/>
      <c r="N115" s="5" t="e">
        <f t="shared" si="11"/>
        <v>#DIV/0!</v>
      </c>
    </row>
    <row r="116" spans="1:14">
      <c r="A116" s="7"/>
      <c r="B116" s="7">
        <v>114</v>
      </c>
      <c r="C116" s="7"/>
      <c r="D116" s="7"/>
      <c r="E116" s="7"/>
      <c r="F116" s="7"/>
      <c r="G116" s="2" t="e">
        <f t="shared" si="6"/>
        <v>#DIV/0!</v>
      </c>
      <c r="H116" s="3" t="e">
        <f t="shared" si="7"/>
        <v>#DIV/0!</v>
      </c>
      <c r="I116" s="4" t="e">
        <f t="shared" si="8"/>
        <v>#DIV/0!</v>
      </c>
      <c r="J116" s="2" t="e">
        <f t="shared" si="9"/>
        <v>#DIV/0!</v>
      </c>
      <c r="K116" s="6" t="e">
        <f>VLOOKUP(J116,등급구간!$A$1:$C$9,3)</f>
        <v>#DIV/0!</v>
      </c>
      <c r="L116" s="3" t="e">
        <f t="shared" si="10"/>
        <v>#DIV/0!</v>
      </c>
      <c r="M116" s="7"/>
      <c r="N116" s="5" t="e">
        <f t="shared" si="11"/>
        <v>#DIV/0!</v>
      </c>
    </row>
    <row r="117" spans="1:14">
      <c r="A117" s="7"/>
      <c r="B117" s="7">
        <v>115</v>
      </c>
      <c r="C117" s="7"/>
      <c r="D117" s="7"/>
      <c r="E117" s="7"/>
      <c r="F117" s="7"/>
      <c r="G117" s="2" t="e">
        <f t="shared" si="6"/>
        <v>#DIV/0!</v>
      </c>
      <c r="H117" s="3" t="e">
        <f t="shared" si="7"/>
        <v>#DIV/0!</v>
      </c>
      <c r="I117" s="4" t="e">
        <f t="shared" si="8"/>
        <v>#DIV/0!</v>
      </c>
      <c r="J117" s="2" t="e">
        <f t="shared" si="9"/>
        <v>#DIV/0!</v>
      </c>
      <c r="K117" s="6" t="e">
        <f>VLOOKUP(J117,등급구간!$A$1:$C$9,3)</f>
        <v>#DIV/0!</v>
      </c>
      <c r="L117" s="3" t="e">
        <f t="shared" si="10"/>
        <v>#DIV/0!</v>
      </c>
      <c r="M117" s="7"/>
      <c r="N117" s="5" t="e">
        <f t="shared" si="11"/>
        <v>#DIV/0!</v>
      </c>
    </row>
    <row r="118" spans="1:14">
      <c r="A118" s="7"/>
      <c r="B118" s="7">
        <v>116</v>
      </c>
      <c r="C118" s="7"/>
      <c r="D118" s="7"/>
      <c r="E118" s="7"/>
      <c r="F118" s="7"/>
      <c r="G118" s="2" t="e">
        <f t="shared" si="6"/>
        <v>#DIV/0!</v>
      </c>
      <c r="H118" s="3" t="e">
        <f t="shared" si="7"/>
        <v>#DIV/0!</v>
      </c>
      <c r="I118" s="4" t="e">
        <f t="shared" si="8"/>
        <v>#DIV/0!</v>
      </c>
      <c r="J118" s="2" t="e">
        <f t="shared" si="9"/>
        <v>#DIV/0!</v>
      </c>
      <c r="K118" s="6" t="e">
        <f>VLOOKUP(J118,등급구간!$A$1:$C$9,3)</f>
        <v>#DIV/0!</v>
      </c>
      <c r="L118" s="3" t="e">
        <f t="shared" si="10"/>
        <v>#DIV/0!</v>
      </c>
      <c r="M118" s="7"/>
      <c r="N118" s="5" t="e">
        <f t="shared" si="11"/>
        <v>#DIV/0!</v>
      </c>
    </row>
    <row r="119" spans="1:14">
      <c r="A119" s="7"/>
      <c r="B119" s="7">
        <v>117</v>
      </c>
      <c r="C119" s="7"/>
      <c r="D119" s="7"/>
      <c r="E119" s="7"/>
      <c r="F119" s="7"/>
      <c r="G119" s="2" t="e">
        <f t="shared" si="6"/>
        <v>#DIV/0!</v>
      </c>
      <c r="H119" s="3" t="e">
        <f t="shared" si="7"/>
        <v>#DIV/0!</v>
      </c>
      <c r="I119" s="4" t="e">
        <f t="shared" si="8"/>
        <v>#DIV/0!</v>
      </c>
      <c r="J119" s="2" t="e">
        <f t="shared" si="9"/>
        <v>#DIV/0!</v>
      </c>
      <c r="K119" s="6" t="e">
        <f>VLOOKUP(J119,등급구간!$A$1:$C$9,3)</f>
        <v>#DIV/0!</v>
      </c>
      <c r="L119" s="3" t="e">
        <f t="shared" si="10"/>
        <v>#DIV/0!</v>
      </c>
      <c r="M119" s="7"/>
      <c r="N119" s="5" t="e">
        <f t="shared" si="11"/>
        <v>#DIV/0!</v>
      </c>
    </row>
    <row r="120" spans="1:14">
      <c r="A120" s="7"/>
      <c r="B120" s="7">
        <v>118</v>
      </c>
      <c r="C120" s="7"/>
      <c r="D120" s="7"/>
      <c r="E120" s="7"/>
      <c r="F120" s="7"/>
      <c r="G120" s="2" t="e">
        <f t="shared" si="6"/>
        <v>#DIV/0!</v>
      </c>
      <c r="H120" s="3" t="e">
        <f t="shared" si="7"/>
        <v>#DIV/0!</v>
      </c>
      <c r="I120" s="4" t="e">
        <f t="shared" si="8"/>
        <v>#DIV/0!</v>
      </c>
      <c r="J120" s="2" t="e">
        <f t="shared" si="9"/>
        <v>#DIV/0!</v>
      </c>
      <c r="K120" s="6" t="e">
        <f>VLOOKUP(J120,등급구간!$A$1:$C$9,3)</f>
        <v>#DIV/0!</v>
      </c>
      <c r="L120" s="3" t="e">
        <f t="shared" si="10"/>
        <v>#DIV/0!</v>
      </c>
      <c r="M120" s="7"/>
      <c r="N120" s="5" t="e">
        <f t="shared" si="11"/>
        <v>#DIV/0!</v>
      </c>
    </row>
    <row r="121" spans="1:14">
      <c r="A121" s="7"/>
      <c r="B121" s="7">
        <v>119</v>
      </c>
      <c r="C121" s="7"/>
      <c r="D121" s="7"/>
      <c r="E121" s="7"/>
      <c r="F121" s="7"/>
      <c r="G121" s="2" t="e">
        <f t="shared" si="6"/>
        <v>#DIV/0!</v>
      </c>
      <c r="H121" s="3" t="e">
        <f t="shared" si="7"/>
        <v>#DIV/0!</v>
      </c>
      <c r="I121" s="4" t="e">
        <f t="shared" si="8"/>
        <v>#DIV/0!</v>
      </c>
      <c r="J121" s="2" t="e">
        <f t="shared" si="9"/>
        <v>#DIV/0!</v>
      </c>
      <c r="K121" s="6" t="e">
        <f>VLOOKUP(J121,등급구간!$A$1:$C$9,3)</f>
        <v>#DIV/0!</v>
      </c>
      <c r="L121" s="3" t="e">
        <f t="shared" si="10"/>
        <v>#DIV/0!</v>
      </c>
      <c r="M121" s="7"/>
      <c r="N121" s="5" t="e">
        <f t="shared" si="11"/>
        <v>#DIV/0!</v>
      </c>
    </row>
    <row r="122" spans="1:14">
      <c r="A122" s="7"/>
      <c r="B122" s="7">
        <v>120</v>
      </c>
      <c r="C122" s="7"/>
      <c r="D122" s="7"/>
      <c r="E122" s="7"/>
      <c r="F122" s="7"/>
      <c r="G122" s="2" t="e">
        <f t="shared" si="6"/>
        <v>#DIV/0!</v>
      </c>
      <c r="H122" s="3" t="e">
        <f t="shared" si="7"/>
        <v>#DIV/0!</v>
      </c>
      <c r="I122" s="4" t="e">
        <f t="shared" si="8"/>
        <v>#DIV/0!</v>
      </c>
      <c r="J122" s="2" t="e">
        <f t="shared" si="9"/>
        <v>#DIV/0!</v>
      </c>
      <c r="K122" s="6" t="e">
        <f>VLOOKUP(J122,등급구간!$A$1:$C$9,3)</f>
        <v>#DIV/0!</v>
      </c>
      <c r="L122" s="3" t="e">
        <f t="shared" si="10"/>
        <v>#DIV/0!</v>
      </c>
      <c r="M122" s="7"/>
      <c r="N122" s="5" t="e">
        <f t="shared" si="11"/>
        <v>#DIV/0!</v>
      </c>
    </row>
    <row r="123" spans="1:14">
      <c r="A123" s="7"/>
      <c r="B123" s="7">
        <v>121</v>
      </c>
      <c r="C123" s="7"/>
      <c r="D123" s="7"/>
      <c r="E123" s="7"/>
      <c r="F123" s="7"/>
      <c r="G123" s="2" t="e">
        <f t="shared" si="6"/>
        <v>#DIV/0!</v>
      </c>
      <c r="H123" s="3" t="e">
        <f t="shared" si="7"/>
        <v>#DIV/0!</v>
      </c>
      <c r="I123" s="4" t="e">
        <f t="shared" si="8"/>
        <v>#DIV/0!</v>
      </c>
      <c r="J123" s="2" t="e">
        <f t="shared" si="9"/>
        <v>#DIV/0!</v>
      </c>
      <c r="K123" s="6" t="e">
        <f>VLOOKUP(J123,등급구간!$A$1:$C$9,3)</f>
        <v>#DIV/0!</v>
      </c>
      <c r="L123" s="3" t="e">
        <f t="shared" si="10"/>
        <v>#DIV/0!</v>
      </c>
      <c r="M123" s="7"/>
      <c r="N123" s="5" t="e">
        <f t="shared" si="11"/>
        <v>#DIV/0!</v>
      </c>
    </row>
    <row r="124" spans="1:14">
      <c r="A124" s="7"/>
      <c r="B124" s="7">
        <v>122</v>
      </c>
      <c r="C124" s="7"/>
      <c r="D124" s="7"/>
      <c r="E124" s="7"/>
      <c r="F124" s="7"/>
      <c r="G124" s="2" t="e">
        <f t="shared" si="6"/>
        <v>#DIV/0!</v>
      </c>
      <c r="H124" s="3" t="e">
        <f t="shared" si="7"/>
        <v>#DIV/0!</v>
      </c>
      <c r="I124" s="4" t="e">
        <f t="shared" si="8"/>
        <v>#DIV/0!</v>
      </c>
      <c r="J124" s="2" t="e">
        <f t="shared" si="9"/>
        <v>#DIV/0!</v>
      </c>
      <c r="K124" s="6" t="e">
        <f>VLOOKUP(J124,등급구간!$A$1:$C$9,3)</f>
        <v>#DIV/0!</v>
      </c>
      <c r="L124" s="3" t="e">
        <f t="shared" si="10"/>
        <v>#DIV/0!</v>
      </c>
      <c r="M124" s="7"/>
      <c r="N124" s="5" t="e">
        <f t="shared" si="11"/>
        <v>#DIV/0!</v>
      </c>
    </row>
    <row r="125" spans="1:14">
      <c r="A125" s="7"/>
      <c r="B125" s="7">
        <v>123</v>
      </c>
      <c r="C125" s="7"/>
      <c r="D125" s="7"/>
      <c r="E125" s="7"/>
      <c r="F125" s="7"/>
      <c r="G125" s="2" t="e">
        <f t="shared" si="6"/>
        <v>#DIV/0!</v>
      </c>
      <c r="H125" s="3" t="e">
        <f t="shared" si="7"/>
        <v>#DIV/0!</v>
      </c>
      <c r="I125" s="4" t="e">
        <f t="shared" si="8"/>
        <v>#DIV/0!</v>
      </c>
      <c r="J125" s="2" t="e">
        <f t="shared" si="9"/>
        <v>#DIV/0!</v>
      </c>
      <c r="K125" s="6" t="e">
        <f>VLOOKUP(J125,등급구간!$A$1:$C$9,3)</f>
        <v>#DIV/0!</v>
      </c>
      <c r="L125" s="3" t="e">
        <f t="shared" si="10"/>
        <v>#DIV/0!</v>
      </c>
      <c r="M125" s="7"/>
      <c r="N125" s="5" t="e">
        <f t="shared" si="11"/>
        <v>#DIV/0!</v>
      </c>
    </row>
    <row r="126" spans="1:14">
      <c r="A126" s="7"/>
      <c r="B126" s="7">
        <v>124</v>
      </c>
      <c r="C126" s="7"/>
      <c r="D126" s="7"/>
      <c r="E126" s="7"/>
      <c r="F126" s="7"/>
      <c r="G126" s="2" t="e">
        <f t="shared" si="6"/>
        <v>#DIV/0!</v>
      </c>
      <c r="H126" s="3" t="e">
        <f t="shared" si="7"/>
        <v>#DIV/0!</v>
      </c>
      <c r="I126" s="4" t="e">
        <f t="shared" si="8"/>
        <v>#DIV/0!</v>
      </c>
      <c r="J126" s="2" t="e">
        <f t="shared" si="9"/>
        <v>#DIV/0!</v>
      </c>
      <c r="K126" s="6" t="e">
        <f>VLOOKUP(J126,등급구간!$A$1:$C$9,3)</f>
        <v>#DIV/0!</v>
      </c>
      <c r="L126" s="3" t="e">
        <f t="shared" si="10"/>
        <v>#DIV/0!</v>
      </c>
      <c r="M126" s="7"/>
      <c r="N126" s="5" t="e">
        <f t="shared" si="11"/>
        <v>#DIV/0!</v>
      </c>
    </row>
    <row r="127" spans="1:14">
      <c r="A127" s="7"/>
      <c r="B127" s="7">
        <v>125</v>
      </c>
      <c r="C127" s="7"/>
      <c r="D127" s="7"/>
      <c r="E127" s="7"/>
      <c r="F127" s="7"/>
      <c r="G127" s="2" t="e">
        <f t="shared" si="6"/>
        <v>#DIV/0!</v>
      </c>
      <c r="H127" s="3" t="e">
        <f t="shared" si="7"/>
        <v>#DIV/0!</v>
      </c>
      <c r="I127" s="4" t="e">
        <f t="shared" si="8"/>
        <v>#DIV/0!</v>
      </c>
      <c r="J127" s="2" t="e">
        <f t="shared" si="9"/>
        <v>#DIV/0!</v>
      </c>
      <c r="K127" s="6" t="e">
        <f>VLOOKUP(J127,등급구간!$A$1:$C$9,3)</f>
        <v>#DIV/0!</v>
      </c>
      <c r="L127" s="3" t="e">
        <f t="shared" si="10"/>
        <v>#DIV/0!</v>
      </c>
      <c r="M127" s="7"/>
      <c r="N127" s="5" t="e">
        <f t="shared" si="11"/>
        <v>#DIV/0!</v>
      </c>
    </row>
    <row r="128" spans="1:14">
      <c r="A128" s="7"/>
      <c r="B128" s="7">
        <v>126</v>
      </c>
      <c r="C128" s="7"/>
      <c r="D128" s="7"/>
      <c r="E128" s="7"/>
      <c r="F128" s="7"/>
      <c r="G128" s="2" t="e">
        <f t="shared" si="6"/>
        <v>#DIV/0!</v>
      </c>
      <c r="H128" s="3" t="e">
        <f t="shared" si="7"/>
        <v>#DIV/0!</v>
      </c>
      <c r="I128" s="4" t="e">
        <f t="shared" si="8"/>
        <v>#DIV/0!</v>
      </c>
      <c r="J128" s="2" t="e">
        <f t="shared" si="9"/>
        <v>#DIV/0!</v>
      </c>
      <c r="K128" s="6" t="e">
        <f>VLOOKUP(J128,등급구간!$A$1:$C$9,3)</f>
        <v>#DIV/0!</v>
      </c>
      <c r="L128" s="3" t="e">
        <f t="shared" si="10"/>
        <v>#DIV/0!</v>
      </c>
      <c r="M128" s="7"/>
      <c r="N128" s="5" t="e">
        <f t="shared" si="11"/>
        <v>#DIV/0!</v>
      </c>
    </row>
    <row r="129" spans="1:14">
      <c r="A129" s="7"/>
      <c r="B129" s="7">
        <v>127</v>
      </c>
      <c r="C129" s="7"/>
      <c r="D129" s="7"/>
      <c r="E129" s="7"/>
      <c r="F129" s="7"/>
      <c r="G129" s="2" t="e">
        <f t="shared" si="6"/>
        <v>#DIV/0!</v>
      </c>
      <c r="H129" s="3" t="e">
        <f t="shared" si="7"/>
        <v>#DIV/0!</v>
      </c>
      <c r="I129" s="4" t="e">
        <f t="shared" si="8"/>
        <v>#DIV/0!</v>
      </c>
      <c r="J129" s="2" t="e">
        <f t="shared" si="9"/>
        <v>#DIV/0!</v>
      </c>
      <c r="K129" s="6" t="e">
        <f>VLOOKUP(J129,등급구간!$A$1:$C$9,3)</f>
        <v>#DIV/0!</v>
      </c>
      <c r="L129" s="3" t="e">
        <f t="shared" si="10"/>
        <v>#DIV/0!</v>
      </c>
      <c r="M129" s="7"/>
      <c r="N129" s="5" t="e">
        <f t="shared" si="11"/>
        <v>#DIV/0!</v>
      </c>
    </row>
    <row r="130" spans="1:14">
      <c r="A130" s="7"/>
      <c r="B130" s="7">
        <v>128</v>
      </c>
      <c r="C130" s="7"/>
      <c r="D130" s="7"/>
      <c r="E130" s="7"/>
      <c r="F130" s="7"/>
      <c r="G130" s="2" t="e">
        <f t="shared" si="6"/>
        <v>#DIV/0!</v>
      </c>
      <c r="H130" s="3" t="e">
        <f t="shared" si="7"/>
        <v>#DIV/0!</v>
      </c>
      <c r="I130" s="4" t="e">
        <f t="shared" si="8"/>
        <v>#DIV/0!</v>
      </c>
      <c r="J130" s="2" t="e">
        <f t="shared" si="9"/>
        <v>#DIV/0!</v>
      </c>
      <c r="K130" s="6" t="e">
        <f>VLOOKUP(J130,등급구간!$A$1:$C$9,3)</f>
        <v>#DIV/0!</v>
      </c>
      <c r="L130" s="3" t="e">
        <f t="shared" si="10"/>
        <v>#DIV/0!</v>
      </c>
      <c r="M130" s="7"/>
      <c r="N130" s="5" t="e">
        <f t="shared" si="11"/>
        <v>#DIV/0!</v>
      </c>
    </row>
    <row r="131" spans="1:14">
      <c r="A131" s="7"/>
      <c r="B131" s="7">
        <v>129</v>
      </c>
      <c r="C131" s="7"/>
      <c r="D131" s="7"/>
      <c r="E131" s="7"/>
      <c r="F131" s="7"/>
      <c r="G131" s="2" t="e">
        <f t="shared" si="6"/>
        <v>#DIV/0!</v>
      </c>
      <c r="H131" s="3" t="e">
        <f t="shared" si="7"/>
        <v>#DIV/0!</v>
      </c>
      <c r="I131" s="4" t="e">
        <f t="shared" si="8"/>
        <v>#DIV/0!</v>
      </c>
      <c r="J131" s="2" t="e">
        <f t="shared" si="9"/>
        <v>#DIV/0!</v>
      </c>
      <c r="K131" s="6" t="e">
        <f>VLOOKUP(J131,등급구간!$A$1:$C$9,3)</f>
        <v>#DIV/0!</v>
      </c>
      <c r="L131" s="3" t="e">
        <f t="shared" si="10"/>
        <v>#DIV/0!</v>
      </c>
      <c r="M131" s="7"/>
      <c r="N131" s="5" t="e">
        <f t="shared" si="11"/>
        <v>#DIV/0!</v>
      </c>
    </row>
    <row r="132" spans="1:14">
      <c r="A132" s="7"/>
      <c r="B132" s="7">
        <v>130</v>
      </c>
      <c r="C132" s="7"/>
      <c r="D132" s="7"/>
      <c r="E132" s="7"/>
      <c r="F132" s="7"/>
      <c r="G132" s="2" t="e">
        <f t="shared" ref="G132:G195" si="12">ROUND((C132-D132)/E132,2)</f>
        <v>#DIV/0!</v>
      </c>
      <c r="H132" s="3" t="e">
        <f t="shared" ref="H132:H195" si="13">NORMDIST(G132,0,1,1)</f>
        <v>#DIV/0!</v>
      </c>
      <c r="I132" s="4" t="e">
        <f t="shared" ref="I132:I195" si="14">ROUND(1-H132,4)</f>
        <v>#DIV/0!</v>
      </c>
      <c r="J132" s="2" t="e">
        <f t="shared" ref="J132:J195" si="15">+I132*100</f>
        <v>#DIV/0!</v>
      </c>
      <c r="K132" s="6" t="e">
        <f>VLOOKUP(J132,등급구간!$A$1:$C$9,3)</f>
        <v>#DIV/0!</v>
      </c>
      <c r="L132" s="3" t="e">
        <f t="shared" ref="L132:L195" si="16">+I132*F132</f>
        <v>#DIV/0!</v>
      </c>
      <c r="M132" s="7"/>
      <c r="N132" s="5" t="e">
        <f t="shared" ref="N132:N195" si="17">SUM(M132-K132)</f>
        <v>#DIV/0!</v>
      </c>
    </row>
    <row r="133" spans="1:14">
      <c r="A133" s="7"/>
      <c r="B133" s="7">
        <v>131</v>
      </c>
      <c r="C133" s="7"/>
      <c r="D133" s="7"/>
      <c r="E133" s="7"/>
      <c r="F133" s="7"/>
      <c r="G133" s="2" t="e">
        <f t="shared" si="12"/>
        <v>#DIV/0!</v>
      </c>
      <c r="H133" s="3" t="e">
        <f t="shared" si="13"/>
        <v>#DIV/0!</v>
      </c>
      <c r="I133" s="4" t="e">
        <f t="shared" si="14"/>
        <v>#DIV/0!</v>
      </c>
      <c r="J133" s="2" t="e">
        <f t="shared" si="15"/>
        <v>#DIV/0!</v>
      </c>
      <c r="K133" s="6" t="e">
        <f>VLOOKUP(J133,등급구간!$A$1:$C$9,3)</f>
        <v>#DIV/0!</v>
      </c>
      <c r="L133" s="3" t="e">
        <f t="shared" si="16"/>
        <v>#DIV/0!</v>
      </c>
      <c r="M133" s="7"/>
      <c r="N133" s="5" t="e">
        <f t="shared" si="17"/>
        <v>#DIV/0!</v>
      </c>
    </row>
    <row r="134" spans="1:14">
      <c r="A134" s="7"/>
      <c r="B134" s="7">
        <v>132</v>
      </c>
      <c r="C134" s="7"/>
      <c r="D134" s="7"/>
      <c r="E134" s="7"/>
      <c r="F134" s="7"/>
      <c r="G134" s="2" t="e">
        <f t="shared" si="12"/>
        <v>#DIV/0!</v>
      </c>
      <c r="H134" s="3" t="e">
        <f t="shared" si="13"/>
        <v>#DIV/0!</v>
      </c>
      <c r="I134" s="4" t="e">
        <f t="shared" si="14"/>
        <v>#DIV/0!</v>
      </c>
      <c r="J134" s="2" t="e">
        <f t="shared" si="15"/>
        <v>#DIV/0!</v>
      </c>
      <c r="K134" s="6" t="e">
        <f>VLOOKUP(J134,등급구간!$A$1:$C$9,3)</f>
        <v>#DIV/0!</v>
      </c>
      <c r="L134" s="3" t="e">
        <f t="shared" si="16"/>
        <v>#DIV/0!</v>
      </c>
      <c r="M134" s="7"/>
      <c r="N134" s="5" t="e">
        <f t="shared" si="17"/>
        <v>#DIV/0!</v>
      </c>
    </row>
    <row r="135" spans="1:14">
      <c r="A135" s="7"/>
      <c r="B135" s="7">
        <v>133</v>
      </c>
      <c r="C135" s="7"/>
      <c r="D135" s="7"/>
      <c r="E135" s="7"/>
      <c r="F135" s="7"/>
      <c r="G135" s="2" t="e">
        <f t="shared" si="12"/>
        <v>#DIV/0!</v>
      </c>
      <c r="H135" s="3" t="e">
        <f t="shared" si="13"/>
        <v>#DIV/0!</v>
      </c>
      <c r="I135" s="4" t="e">
        <f t="shared" si="14"/>
        <v>#DIV/0!</v>
      </c>
      <c r="J135" s="2" t="e">
        <f t="shared" si="15"/>
        <v>#DIV/0!</v>
      </c>
      <c r="K135" s="6" t="e">
        <f>VLOOKUP(J135,등급구간!$A$1:$C$9,3)</f>
        <v>#DIV/0!</v>
      </c>
      <c r="L135" s="3" t="e">
        <f t="shared" si="16"/>
        <v>#DIV/0!</v>
      </c>
      <c r="M135" s="7"/>
      <c r="N135" s="5" t="e">
        <f t="shared" si="17"/>
        <v>#DIV/0!</v>
      </c>
    </row>
    <row r="136" spans="1:14">
      <c r="A136" s="7"/>
      <c r="B136" s="7">
        <v>134</v>
      </c>
      <c r="C136" s="7"/>
      <c r="D136" s="7"/>
      <c r="E136" s="7"/>
      <c r="F136" s="7"/>
      <c r="G136" s="2" t="e">
        <f t="shared" si="12"/>
        <v>#DIV/0!</v>
      </c>
      <c r="H136" s="3" t="e">
        <f t="shared" si="13"/>
        <v>#DIV/0!</v>
      </c>
      <c r="I136" s="4" t="e">
        <f t="shared" si="14"/>
        <v>#DIV/0!</v>
      </c>
      <c r="J136" s="2" t="e">
        <f t="shared" si="15"/>
        <v>#DIV/0!</v>
      </c>
      <c r="K136" s="6" t="e">
        <f>VLOOKUP(J136,등급구간!$A$1:$C$9,3)</f>
        <v>#DIV/0!</v>
      </c>
      <c r="L136" s="3" t="e">
        <f t="shared" si="16"/>
        <v>#DIV/0!</v>
      </c>
      <c r="M136" s="7"/>
      <c r="N136" s="5" t="e">
        <f t="shared" si="17"/>
        <v>#DIV/0!</v>
      </c>
    </row>
    <row r="137" spans="1:14">
      <c r="A137" s="7"/>
      <c r="B137" s="7">
        <v>135</v>
      </c>
      <c r="C137" s="7"/>
      <c r="D137" s="7"/>
      <c r="E137" s="7"/>
      <c r="F137" s="7"/>
      <c r="G137" s="2" t="e">
        <f t="shared" si="12"/>
        <v>#DIV/0!</v>
      </c>
      <c r="H137" s="3" t="e">
        <f t="shared" si="13"/>
        <v>#DIV/0!</v>
      </c>
      <c r="I137" s="4" t="e">
        <f t="shared" si="14"/>
        <v>#DIV/0!</v>
      </c>
      <c r="J137" s="2" t="e">
        <f t="shared" si="15"/>
        <v>#DIV/0!</v>
      </c>
      <c r="K137" s="6" t="e">
        <f>VLOOKUP(J137,등급구간!$A$1:$C$9,3)</f>
        <v>#DIV/0!</v>
      </c>
      <c r="L137" s="3" t="e">
        <f t="shared" si="16"/>
        <v>#DIV/0!</v>
      </c>
      <c r="M137" s="7"/>
      <c r="N137" s="5" t="e">
        <f t="shared" si="17"/>
        <v>#DIV/0!</v>
      </c>
    </row>
    <row r="138" spans="1:14">
      <c r="A138" s="7"/>
      <c r="B138" s="7">
        <v>136</v>
      </c>
      <c r="C138" s="7"/>
      <c r="D138" s="7"/>
      <c r="E138" s="7"/>
      <c r="F138" s="7"/>
      <c r="G138" s="2" t="e">
        <f t="shared" si="12"/>
        <v>#DIV/0!</v>
      </c>
      <c r="H138" s="3" t="e">
        <f t="shared" si="13"/>
        <v>#DIV/0!</v>
      </c>
      <c r="I138" s="4" t="e">
        <f t="shared" si="14"/>
        <v>#DIV/0!</v>
      </c>
      <c r="J138" s="2" t="e">
        <f t="shared" si="15"/>
        <v>#DIV/0!</v>
      </c>
      <c r="K138" s="6" t="e">
        <f>VLOOKUP(J138,등급구간!$A$1:$C$9,3)</f>
        <v>#DIV/0!</v>
      </c>
      <c r="L138" s="3" t="e">
        <f t="shared" si="16"/>
        <v>#DIV/0!</v>
      </c>
      <c r="M138" s="7"/>
      <c r="N138" s="5" t="e">
        <f t="shared" si="17"/>
        <v>#DIV/0!</v>
      </c>
    </row>
    <row r="139" spans="1:14">
      <c r="A139" s="7"/>
      <c r="B139" s="7">
        <v>137</v>
      </c>
      <c r="C139" s="7"/>
      <c r="D139" s="7"/>
      <c r="E139" s="7"/>
      <c r="F139" s="7"/>
      <c r="G139" s="2" t="e">
        <f t="shared" si="12"/>
        <v>#DIV/0!</v>
      </c>
      <c r="H139" s="3" t="e">
        <f t="shared" si="13"/>
        <v>#DIV/0!</v>
      </c>
      <c r="I139" s="4" t="e">
        <f t="shared" si="14"/>
        <v>#DIV/0!</v>
      </c>
      <c r="J139" s="2" t="e">
        <f t="shared" si="15"/>
        <v>#DIV/0!</v>
      </c>
      <c r="K139" s="6" t="e">
        <f>VLOOKUP(J139,등급구간!$A$1:$C$9,3)</f>
        <v>#DIV/0!</v>
      </c>
      <c r="L139" s="3" t="e">
        <f t="shared" si="16"/>
        <v>#DIV/0!</v>
      </c>
      <c r="M139" s="7"/>
      <c r="N139" s="5" t="e">
        <f t="shared" si="17"/>
        <v>#DIV/0!</v>
      </c>
    </row>
    <row r="140" spans="1:14">
      <c r="A140" s="7"/>
      <c r="B140" s="7">
        <v>138</v>
      </c>
      <c r="C140" s="7"/>
      <c r="D140" s="7"/>
      <c r="E140" s="7"/>
      <c r="F140" s="7"/>
      <c r="G140" s="2" t="e">
        <f t="shared" si="12"/>
        <v>#DIV/0!</v>
      </c>
      <c r="H140" s="3" t="e">
        <f t="shared" si="13"/>
        <v>#DIV/0!</v>
      </c>
      <c r="I140" s="4" t="e">
        <f t="shared" si="14"/>
        <v>#DIV/0!</v>
      </c>
      <c r="J140" s="2" t="e">
        <f t="shared" si="15"/>
        <v>#DIV/0!</v>
      </c>
      <c r="K140" s="6" t="e">
        <f>VLOOKUP(J140,등급구간!$A$1:$C$9,3)</f>
        <v>#DIV/0!</v>
      </c>
      <c r="L140" s="3" t="e">
        <f t="shared" si="16"/>
        <v>#DIV/0!</v>
      </c>
      <c r="M140" s="7"/>
      <c r="N140" s="5" t="e">
        <f t="shared" si="17"/>
        <v>#DIV/0!</v>
      </c>
    </row>
    <row r="141" spans="1:14">
      <c r="A141" s="7"/>
      <c r="B141" s="7">
        <v>139</v>
      </c>
      <c r="C141" s="7"/>
      <c r="D141" s="7"/>
      <c r="E141" s="7"/>
      <c r="F141" s="7"/>
      <c r="G141" s="2" t="e">
        <f t="shared" si="12"/>
        <v>#DIV/0!</v>
      </c>
      <c r="H141" s="3" t="e">
        <f t="shared" si="13"/>
        <v>#DIV/0!</v>
      </c>
      <c r="I141" s="4" t="e">
        <f t="shared" si="14"/>
        <v>#DIV/0!</v>
      </c>
      <c r="J141" s="2" t="e">
        <f t="shared" si="15"/>
        <v>#DIV/0!</v>
      </c>
      <c r="K141" s="6" t="e">
        <f>VLOOKUP(J141,등급구간!$A$1:$C$9,3)</f>
        <v>#DIV/0!</v>
      </c>
      <c r="L141" s="3" t="e">
        <f t="shared" si="16"/>
        <v>#DIV/0!</v>
      </c>
      <c r="M141" s="7"/>
      <c r="N141" s="5" t="e">
        <f t="shared" si="17"/>
        <v>#DIV/0!</v>
      </c>
    </row>
    <row r="142" spans="1:14">
      <c r="A142" s="7"/>
      <c r="B142" s="7">
        <v>140</v>
      </c>
      <c r="C142" s="7"/>
      <c r="D142" s="7"/>
      <c r="E142" s="7"/>
      <c r="F142" s="7"/>
      <c r="G142" s="2" t="e">
        <f t="shared" si="12"/>
        <v>#DIV/0!</v>
      </c>
      <c r="H142" s="3" t="e">
        <f t="shared" si="13"/>
        <v>#DIV/0!</v>
      </c>
      <c r="I142" s="4" t="e">
        <f t="shared" si="14"/>
        <v>#DIV/0!</v>
      </c>
      <c r="J142" s="2" t="e">
        <f t="shared" si="15"/>
        <v>#DIV/0!</v>
      </c>
      <c r="K142" s="6" t="e">
        <f>VLOOKUP(J142,등급구간!$A$1:$C$9,3)</f>
        <v>#DIV/0!</v>
      </c>
      <c r="L142" s="3" t="e">
        <f t="shared" si="16"/>
        <v>#DIV/0!</v>
      </c>
      <c r="M142" s="7"/>
      <c r="N142" s="5" t="e">
        <f t="shared" si="17"/>
        <v>#DIV/0!</v>
      </c>
    </row>
    <row r="143" spans="1:14">
      <c r="A143" s="7"/>
      <c r="B143" s="7">
        <v>141</v>
      </c>
      <c r="C143" s="7"/>
      <c r="D143" s="7"/>
      <c r="E143" s="7"/>
      <c r="F143" s="7"/>
      <c r="G143" s="2" t="e">
        <f t="shared" si="12"/>
        <v>#DIV/0!</v>
      </c>
      <c r="H143" s="3" t="e">
        <f t="shared" si="13"/>
        <v>#DIV/0!</v>
      </c>
      <c r="I143" s="4" t="e">
        <f t="shared" si="14"/>
        <v>#DIV/0!</v>
      </c>
      <c r="J143" s="2" t="e">
        <f t="shared" si="15"/>
        <v>#DIV/0!</v>
      </c>
      <c r="K143" s="6" t="e">
        <f>VLOOKUP(J143,등급구간!$A$1:$C$9,3)</f>
        <v>#DIV/0!</v>
      </c>
      <c r="L143" s="3" t="e">
        <f t="shared" si="16"/>
        <v>#DIV/0!</v>
      </c>
      <c r="M143" s="7"/>
      <c r="N143" s="5" t="e">
        <f t="shared" si="17"/>
        <v>#DIV/0!</v>
      </c>
    </row>
    <row r="144" spans="1:14">
      <c r="A144" s="7"/>
      <c r="B144" s="7">
        <v>142</v>
      </c>
      <c r="C144" s="7"/>
      <c r="D144" s="7"/>
      <c r="E144" s="7"/>
      <c r="F144" s="7"/>
      <c r="G144" s="2" t="e">
        <f t="shared" si="12"/>
        <v>#DIV/0!</v>
      </c>
      <c r="H144" s="3" t="e">
        <f t="shared" si="13"/>
        <v>#DIV/0!</v>
      </c>
      <c r="I144" s="4" t="e">
        <f t="shared" si="14"/>
        <v>#DIV/0!</v>
      </c>
      <c r="J144" s="2" t="e">
        <f t="shared" si="15"/>
        <v>#DIV/0!</v>
      </c>
      <c r="K144" s="6" t="e">
        <f>VLOOKUP(J144,등급구간!$A$1:$C$9,3)</f>
        <v>#DIV/0!</v>
      </c>
      <c r="L144" s="3" t="e">
        <f t="shared" si="16"/>
        <v>#DIV/0!</v>
      </c>
      <c r="M144" s="7"/>
      <c r="N144" s="5" t="e">
        <f t="shared" si="17"/>
        <v>#DIV/0!</v>
      </c>
    </row>
    <row r="145" spans="1:14">
      <c r="A145" s="7"/>
      <c r="B145" s="7">
        <v>143</v>
      </c>
      <c r="C145" s="7"/>
      <c r="D145" s="7"/>
      <c r="E145" s="7"/>
      <c r="F145" s="7"/>
      <c r="G145" s="2" t="e">
        <f t="shared" si="12"/>
        <v>#DIV/0!</v>
      </c>
      <c r="H145" s="3" t="e">
        <f t="shared" si="13"/>
        <v>#DIV/0!</v>
      </c>
      <c r="I145" s="4" t="e">
        <f t="shared" si="14"/>
        <v>#DIV/0!</v>
      </c>
      <c r="J145" s="2" t="e">
        <f t="shared" si="15"/>
        <v>#DIV/0!</v>
      </c>
      <c r="K145" s="6" t="e">
        <f>VLOOKUP(J145,등급구간!$A$1:$C$9,3)</f>
        <v>#DIV/0!</v>
      </c>
      <c r="L145" s="3" t="e">
        <f t="shared" si="16"/>
        <v>#DIV/0!</v>
      </c>
      <c r="M145" s="7"/>
      <c r="N145" s="5" t="e">
        <f t="shared" si="17"/>
        <v>#DIV/0!</v>
      </c>
    </row>
    <row r="146" spans="1:14">
      <c r="A146" s="7"/>
      <c r="B146" s="7">
        <v>144</v>
      </c>
      <c r="C146" s="7"/>
      <c r="D146" s="7"/>
      <c r="E146" s="7"/>
      <c r="F146" s="7"/>
      <c r="G146" s="2" t="e">
        <f t="shared" si="12"/>
        <v>#DIV/0!</v>
      </c>
      <c r="H146" s="3" t="e">
        <f t="shared" si="13"/>
        <v>#DIV/0!</v>
      </c>
      <c r="I146" s="4" t="e">
        <f t="shared" si="14"/>
        <v>#DIV/0!</v>
      </c>
      <c r="J146" s="2" t="e">
        <f t="shared" si="15"/>
        <v>#DIV/0!</v>
      </c>
      <c r="K146" s="6" t="e">
        <f>VLOOKUP(J146,등급구간!$A$1:$C$9,3)</f>
        <v>#DIV/0!</v>
      </c>
      <c r="L146" s="3" t="e">
        <f t="shared" si="16"/>
        <v>#DIV/0!</v>
      </c>
      <c r="M146" s="7"/>
      <c r="N146" s="5" t="e">
        <f t="shared" si="17"/>
        <v>#DIV/0!</v>
      </c>
    </row>
    <row r="147" spans="1:14">
      <c r="A147" s="7"/>
      <c r="B147" s="7">
        <v>145</v>
      </c>
      <c r="C147" s="7"/>
      <c r="D147" s="7"/>
      <c r="E147" s="7"/>
      <c r="F147" s="7"/>
      <c r="G147" s="2" t="e">
        <f t="shared" si="12"/>
        <v>#DIV/0!</v>
      </c>
      <c r="H147" s="3" t="e">
        <f t="shared" si="13"/>
        <v>#DIV/0!</v>
      </c>
      <c r="I147" s="4" t="e">
        <f t="shared" si="14"/>
        <v>#DIV/0!</v>
      </c>
      <c r="J147" s="2" t="e">
        <f t="shared" si="15"/>
        <v>#DIV/0!</v>
      </c>
      <c r="K147" s="6" t="e">
        <f>VLOOKUP(J147,등급구간!$A$1:$C$9,3)</f>
        <v>#DIV/0!</v>
      </c>
      <c r="L147" s="3" t="e">
        <f t="shared" si="16"/>
        <v>#DIV/0!</v>
      </c>
      <c r="M147" s="7"/>
      <c r="N147" s="5" t="e">
        <f t="shared" si="17"/>
        <v>#DIV/0!</v>
      </c>
    </row>
    <row r="148" spans="1:14">
      <c r="A148" s="7"/>
      <c r="B148" s="7">
        <v>146</v>
      </c>
      <c r="C148" s="7"/>
      <c r="D148" s="7"/>
      <c r="E148" s="7"/>
      <c r="F148" s="7"/>
      <c r="G148" s="2" t="e">
        <f t="shared" si="12"/>
        <v>#DIV/0!</v>
      </c>
      <c r="H148" s="3" t="e">
        <f t="shared" si="13"/>
        <v>#DIV/0!</v>
      </c>
      <c r="I148" s="4" t="e">
        <f t="shared" si="14"/>
        <v>#DIV/0!</v>
      </c>
      <c r="J148" s="2" t="e">
        <f t="shared" si="15"/>
        <v>#DIV/0!</v>
      </c>
      <c r="K148" s="6" t="e">
        <f>VLOOKUP(J148,등급구간!$A$1:$C$9,3)</f>
        <v>#DIV/0!</v>
      </c>
      <c r="L148" s="3" t="e">
        <f t="shared" si="16"/>
        <v>#DIV/0!</v>
      </c>
      <c r="M148" s="7"/>
      <c r="N148" s="5" t="e">
        <f t="shared" si="17"/>
        <v>#DIV/0!</v>
      </c>
    </row>
    <row r="149" spans="1:14">
      <c r="A149" s="7"/>
      <c r="B149" s="7">
        <v>147</v>
      </c>
      <c r="C149" s="7"/>
      <c r="D149" s="7"/>
      <c r="E149" s="7"/>
      <c r="F149" s="7"/>
      <c r="G149" s="2" t="e">
        <f t="shared" si="12"/>
        <v>#DIV/0!</v>
      </c>
      <c r="H149" s="3" t="e">
        <f t="shared" si="13"/>
        <v>#DIV/0!</v>
      </c>
      <c r="I149" s="4" t="e">
        <f t="shared" si="14"/>
        <v>#DIV/0!</v>
      </c>
      <c r="J149" s="2" t="e">
        <f t="shared" si="15"/>
        <v>#DIV/0!</v>
      </c>
      <c r="K149" s="6" t="e">
        <f>VLOOKUP(J149,등급구간!$A$1:$C$9,3)</f>
        <v>#DIV/0!</v>
      </c>
      <c r="L149" s="3" t="e">
        <f t="shared" si="16"/>
        <v>#DIV/0!</v>
      </c>
      <c r="M149" s="7"/>
      <c r="N149" s="5" t="e">
        <f t="shared" si="17"/>
        <v>#DIV/0!</v>
      </c>
    </row>
    <row r="150" spans="1:14">
      <c r="A150" s="7"/>
      <c r="B150" s="7">
        <v>148</v>
      </c>
      <c r="C150" s="7"/>
      <c r="D150" s="7"/>
      <c r="E150" s="7"/>
      <c r="F150" s="7"/>
      <c r="G150" s="2" t="e">
        <f t="shared" si="12"/>
        <v>#DIV/0!</v>
      </c>
      <c r="H150" s="3" t="e">
        <f t="shared" si="13"/>
        <v>#DIV/0!</v>
      </c>
      <c r="I150" s="4" t="e">
        <f t="shared" si="14"/>
        <v>#DIV/0!</v>
      </c>
      <c r="J150" s="2" t="e">
        <f t="shared" si="15"/>
        <v>#DIV/0!</v>
      </c>
      <c r="K150" s="6" t="e">
        <f>VLOOKUP(J150,등급구간!$A$1:$C$9,3)</f>
        <v>#DIV/0!</v>
      </c>
      <c r="L150" s="3" t="e">
        <f t="shared" si="16"/>
        <v>#DIV/0!</v>
      </c>
      <c r="M150" s="7"/>
      <c r="N150" s="5" t="e">
        <f t="shared" si="17"/>
        <v>#DIV/0!</v>
      </c>
    </row>
    <row r="151" spans="1:14">
      <c r="A151" s="7"/>
      <c r="B151" s="7">
        <v>149</v>
      </c>
      <c r="C151" s="7"/>
      <c r="D151" s="7"/>
      <c r="E151" s="7"/>
      <c r="F151" s="7"/>
      <c r="G151" s="2" t="e">
        <f t="shared" si="12"/>
        <v>#DIV/0!</v>
      </c>
      <c r="H151" s="3" t="e">
        <f t="shared" si="13"/>
        <v>#DIV/0!</v>
      </c>
      <c r="I151" s="4" t="e">
        <f t="shared" si="14"/>
        <v>#DIV/0!</v>
      </c>
      <c r="J151" s="2" t="e">
        <f t="shared" si="15"/>
        <v>#DIV/0!</v>
      </c>
      <c r="K151" s="6" t="e">
        <f>VLOOKUP(J151,등급구간!$A$1:$C$9,3)</f>
        <v>#DIV/0!</v>
      </c>
      <c r="L151" s="3" t="e">
        <f t="shared" si="16"/>
        <v>#DIV/0!</v>
      </c>
      <c r="M151" s="7"/>
      <c r="N151" s="5" t="e">
        <f t="shared" si="17"/>
        <v>#DIV/0!</v>
      </c>
    </row>
    <row r="152" spans="1:14">
      <c r="A152" s="7"/>
      <c r="B152" s="7">
        <v>150</v>
      </c>
      <c r="C152" s="7"/>
      <c r="D152" s="7"/>
      <c r="E152" s="7"/>
      <c r="F152" s="7"/>
      <c r="G152" s="2" t="e">
        <f t="shared" si="12"/>
        <v>#DIV/0!</v>
      </c>
      <c r="H152" s="3" t="e">
        <f t="shared" si="13"/>
        <v>#DIV/0!</v>
      </c>
      <c r="I152" s="4" t="e">
        <f t="shared" si="14"/>
        <v>#DIV/0!</v>
      </c>
      <c r="J152" s="2" t="e">
        <f t="shared" si="15"/>
        <v>#DIV/0!</v>
      </c>
      <c r="K152" s="6" t="e">
        <f>VLOOKUP(J152,등급구간!$A$1:$C$9,3)</f>
        <v>#DIV/0!</v>
      </c>
      <c r="L152" s="3" t="e">
        <f t="shared" si="16"/>
        <v>#DIV/0!</v>
      </c>
      <c r="M152" s="7"/>
      <c r="N152" s="5" t="e">
        <f t="shared" si="17"/>
        <v>#DIV/0!</v>
      </c>
    </row>
    <row r="153" spans="1:14">
      <c r="A153" s="7"/>
      <c r="B153" s="7">
        <v>151</v>
      </c>
      <c r="C153" s="7"/>
      <c r="D153" s="7"/>
      <c r="E153" s="7"/>
      <c r="F153" s="7"/>
      <c r="G153" s="2" t="e">
        <f t="shared" si="12"/>
        <v>#DIV/0!</v>
      </c>
      <c r="H153" s="3" t="e">
        <f t="shared" si="13"/>
        <v>#DIV/0!</v>
      </c>
      <c r="I153" s="4" t="e">
        <f t="shared" si="14"/>
        <v>#DIV/0!</v>
      </c>
      <c r="J153" s="2" t="e">
        <f t="shared" si="15"/>
        <v>#DIV/0!</v>
      </c>
      <c r="K153" s="6" t="e">
        <f>VLOOKUP(J153,등급구간!$A$1:$C$9,3)</f>
        <v>#DIV/0!</v>
      </c>
      <c r="L153" s="3" t="e">
        <f t="shared" si="16"/>
        <v>#DIV/0!</v>
      </c>
      <c r="M153" s="7"/>
      <c r="N153" s="5" t="e">
        <f t="shared" si="17"/>
        <v>#DIV/0!</v>
      </c>
    </row>
    <row r="154" spans="1:14">
      <c r="A154" s="7"/>
      <c r="B154" s="7">
        <v>152</v>
      </c>
      <c r="C154" s="7"/>
      <c r="D154" s="7"/>
      <c r="E154" s="7"/>
      <c r="F154" s="7"/>
      <c r="G154" s="2" t="e">
        <f t="shared" si="12"/>
        <v>#DIV/0!</v>
      </c>
      <c r="H154" s="3" t="e">
        <f t="shared" si="13"/>
        <v>#DIV/0!</v>
      </c>
      <c r="I154" s="4" t="e">
        <f t="shared" si="14"/>
        <v>#DIV/0!</v>
      </c>
      <c r="J154" s="2" t="e">
        <f t="shared" si="15"/>
        <v>#DIV/0!</v>
      </c>
      <c r="K154" s="6" t="e">
        <f>VLOOKUP(J154,등급구간!$A$1:$C$9,3)</f>
        <v>#DIV/0!</v>
      </c>
      <c r="L154" s="3" t="e">
        <f t="shared" si="16"/>
        <v>#DIV/0!</v>
      </c>
      <c r="M154" s="7"/>
      <c r="N154" s="5" t="e">
        <f t="shared" si="17"/>
        <v>#DIV/0!</v>
      </c>
    </row>
    <row r="155" spans="1:14">
      <c r="A155" s="7"/>
      <c r="B155" s="7">
        <v>153</v>
      </c>
      <c r="C155" s="7"/>
      <c r="D155" s="7"/>
      <c r="E155" s="7"/>
      <c r="F155" s="7"/>
      <c r="G155" s="2" t="e">
        <f t="shared" si="12"/>
        <v>#DIV/0!</v>
      </c>
      <c r="H155" s="3" t="e">
        <f t="shared" si="13"/>
        <v>#DIV/0!</v>
      </c>
      <c r="I155" s="4" t="e">
        <f t="shared" si="14"/>
        <v>#DIV/0!</v>
      </c>
      <c r="J155" s="2" t="e">
        <f t="shared" si="15"/>
        <v>#DIV/0!</v>
      </c>
      <c r="K155" s="6" t="e">
        <f>VLOOKUP(J155,등급구간!$A$1:$C$9,3)</f>
        <v>#DIV/0!</v>
      </c>
      <c r="L155" s="3" t="e">
        <f t="shared" si="16"/>
        <v>#DIV/0!</v>
      </c>
      <c r="M155" s="7"/>
      <c r="N155" s="5" t="e">
        <f t="shared" si="17"/>
        <v>#DIV/0!</v>
      </c>
    </row>
    <row r="156" spans="1:14">
      <c r="A156" s="7"/>
      <c r="B156" s="7">
        <v>154</v>
      </c>
      <c r="C156" s="7"/>
      <c r="D156" s="7"/>
      <c r="E156" s="7"/>
      <c r="F156" s="7"/>
      <c r="G156" s="2" t="e">
        <f t="shared" si="12"/>
        <v>#DIV/0!</v>
      </c>
      <c r="H156" s="3" t="e">
        <f t="shared" si="13"/>
        <v>#DIV/0!</v>
      </c>
      <c r="I156" s="4" t="e">
        <f t="shared" si="14"/>
        <v>#DIV/0!</v>
      </c>
      <c r="J156" s="2" t="e">
        <f t="shared" si="15"/>
        <v>#DIV/0!</v>
      </c>
      <c r="K156" s="6" t="e">
        <f>VLOOKUP(J156,등급구간!$A$1:$C$9,3)</f>
        <v>#DIV/0!</v>
      </c>
      <c r="L156" s="3" t="e">
        <f t="shared" si="16"/>
        <v>#DIV/0!</v>
      </c>
      <c r="M156" s="7"/>
      <c r="N156" s="5" t="e">
        <f t="shared" si="17"/>
        <v>#DIV/0!</v>
      </c>
    </row>
    <row r="157" spans="1:14">
      <c r="A157" s="7"/>
      <c r="B157" s="7">
        <v>155</v>
      </c>
      <c r="C157" s="7"/>
      <c r="D157" s="7"/>
      <c r="E157" s="7"/>
      <c r="F157" s="7"/>
      <c r="G157" s="2" t="e">
        <f t="shared" si="12"/>
        <v>#DIV/0!</v>
      </c>
      <c r="H157" s="3" t="e">
        <f t="shared" si="13"/>
        <v>#DIV/0!</v>
      </c>
      <c r="I157" s="4" t="e">
        <f t="shared" si="14"/>
        <v>#DIV/0!</v>
      </c>
      <c r="J157" s="2" t="e">
        <f t="shared" si="15"/>
        <v>#DIV/0!</v>
      </c>
      <c r="K157" s="6" t="e">
        <f>VLOOKUP(J157,등급구간!$A$1:$C$9,3)</f>
        <v>#DIV/0!</v>
      </c>
      <c r="L157" s="3" t="e">
        <f t="shared" si="16"/>
        <v>#DIV/0!</v>
      </c>
      <c r="M157" s="7"/>
      <c r="N157" s="5" t="e">
        <f t="shared" si="17"/>
        <v>#DIV/0!</v>
      </c>
    </row>
    <row r="158" spans="1:14">
      <c r="A158" s="7"/>
      <c r="B158" s="7">
        <v>156</v>
      </c>
      <c r="C158" s="7"/>
      <c r="D158" s="7"/>
      <c r="E158" s="7"/>
      <c r="F158" s="7"/>
      <c r="G158" s="2" t="e">
        <f t="shared" si="12"/>
        <v>#DIV/0!</v>
      </c>
      <c r="H158" s="3" t="e">
        <f t="shared" si="13"/>
        <v>#DIV/0!</v>
      </c>
      <c r="I158" s="4" t="e">
        <f t="shared" si="14"/>
        <v>#DIV/0!</v>
      </c>
      <c r="J158" s="2" t="e">
        <f t="shared" si="15"/>
        <v>#DIV/0!</v>
      </c>
      <c r="K158" s="6" t="e">
        <f>VLOOKUP(J158,등급구간!$A$1:$C$9,3)</f>
        <v>#DIV/0!</v>
      </c>
      <c r="L158" s="3" t="e">
        <f t="shared" si="16"/>
        <v>#DIV/0!</v>
      </c>
      <c r="M158" s="7"/>
      <c r="N158" s="5" t="e">
        <f t="shared" si="17"/>
        <v>#DIV/0!</v>
      </c>
    </row>
    <row r="159" spans="1:14">
      <c r="A159" s="7"/>
      <c r="B159" s="7">
        <v>157</v>
      </c>
      <c r="C159" s="7"/>
      <c r="D159" s="7"/>
      <c r="E159" s="7"/>
      <c r="F159" s="7"/>
      <c r="G159" s="2" t="e">
        <f t="shared" si="12"/>
        <v>#DIV/0!</v>
      </c>
      <c r="H159" s="3" t="e">
        <f t="shared" si="13"/>
        <v>#DIV/0!</v>
      </c>
      <c r="I159" s="4" t="e">
        <f t="shared" si="14"/>
        <v>#DIV/0!</v>
      </c>
      <c r="J159" s="2" t="e">
        <f t="shared" si="15"/>
        <v>#DIV/0!</v>
      </c>
      <c r="K159" s="6" t="e">
        <f>VLOOKUP(J159,등급구간!$A$1:$C$9,3)</f>
        <v>#DIV/0!</v>
      </c>
      <c r="L159" s="3" t="e">
        <f t="shared" si="16"/>
        <v>#DIV/0!</v>
      </c>
      <c r="M159" s="7"/>
      <c r="N159" s="5" t="e">
        <f t="shared" si="17"/>
        <v>#DIV/0!</v>
      </c>
    </row>
    <row r="160" spans="1:14">
      <c r="A160" s="7"/>
      <c r="B160" s="7">
        <v>158</v>
      </c>
      <c r="C160" s="7"/>
      <c r="D160" s="7"/>
      <c r="E160" s="7"/>
      <c r="F160" s="7"/>
      <c r="G160" s="2" t="e">
        <f t="shared" si="12"/>
        <v>#DIV/0!</v>
      </c>
      <c r="H160" s="3" t="e">
        <f t="shared" si="13"/>
        <v>#DIV/0!</v>
      </c>
      <c r="I160" s="4" t="e">
        <f t="shared" si="14"/>
        <v>#DIV/0!</v>
      </c>
      <c r="J160" s="2" t="e">
        <f t="shared" si="15"/>
        <v>#DIV/0!</v>
      </c>
      <c r="K160" s="6" t="e">
        <f>VLOOKUP(J160,등급구간!$A$1:$C$9,3)</f>
        <v>#DIV/0!</v>
      </c>
      <c r="L160" s="3" t="e">
        <f t="shared" si="16"/>
        <v>#DIV/0!</v>
      </c>
      <c r="M160" s="7"/>
      <c r="N160" s="5" t="e">
        <f t="shared" si="17"/>
        <v>#DIV/0!</v>
      </c>
    </row>
    <row r="161" spans="1:14">
      <c r="A161" s="7"/>
      <c r="B161" s="7">
        <v>159</v>
      </c>
      <c r="C161" s="7"/>
      <c r="D161" s="7"/>
      <c r="E161" s="7"/>
      <c r="F161" s="7"/>
      <c r="G161" s="2" t="e">
        <f t="shared" si="12"/>
        <v>#DIV/0!</v>
      </c>
      <c r="H161" s="3" t="e">
        <f t="shared" si="13"/>
        <v>#DIV/0!</v>
      </c>
      <c r="I161" s="4" t="e">
        <f t="shared" si="14"/>
        <v>#DIV/0!</v>
      </c>
      <c r="J161" s="2" t="e">
        <f t="shared" si="15"/>
        <v>#DIV/0!</v>
      </c>
      <c r="K161" s="6" t="e">
        <f>VLOOKUP(J161,등급구간!$A$1:$C$9,3)</f>
        <v>#DIV/0!</v>
      </c>
      <c r="L161" s="3" t="e">
        <f t="shared" si="16"/>
        <v>#DIV/0!</v>
      </c>
      <c r="M161" s="7"/>
      <c r="N161" s="5" t="e">
        <f t="shared" si="17"/>
        <v>#DIV/0!</v>
      </c>
    </row>
    <row r="162" spans="1:14">
      <c r="A162" s="7"/>
      <c r="B162" s="7">
        <v>160</v>
      </c>
      <c r="C162" s="7"/>
      <c r="D162" s="7"/>
      <c r="E162" s="7"/>
      <c r="F162" s="7"/>
      <c r="G162" s="2" t="e">
        <f t="shared" si="12"/>
        <v>#DIV/0!</v>
      </c>
      <c r="H162" s="3" t="e">
        <f t="shared" si="13"/>
        <v>#DIV/0!</v>
      </c>
      <c r="I162" s="4" t="e">
        <f t="shared" si="14"/>
        <v>#DIV/0!</v>
      </c>
      <c r="J162" s="2" t="e">
        <f t="shared" si="15"/>
        <v>#DIV/0!</v>
      </c>
      <c r="K162" s="6" t="e">
        <f>VLOOKUP(J162,등급구간!$A$1:$C$9,3)</f>
        <v>#DIV/0!</v>
      </c>
      <c r="L162" s="3" t="e">
        <f t="shared" si="16"/>
        <v>#DIV/0!</v>
      </c>
      <c r="M162" s="7"/>
      <c r="N162" s="5" t="e">
        <f t="shared" si="17"/>
        <v>#DIV/0!</v>
      </c>
    </row>
    <row r="163" spans="1:14">
      <c r="A163" s="7"/>
      <c r="B163" s="7">
        <v>161</v>
      </c>
      <c r="C163" s="7"/>
      <c r="D163" s="7"/>
      <c r="E163" s="7"/>
      <c r="F163" s="7"/>
      <c r="G163" s="2" t="e">
        <f t="shared" si="12"/>
        <v>#DIV/0!</v>
      </c>
      <c r="H163" s="3" t="e">
        <f t="shared" si="13"/>
        <v>#DIV/0!</v>
      </c>
      <c r="I163" s="4" t="e">
        <f t="shared" si="14"/>
        <v>#DIV/0!</v>
      </c>
      <c r="J163" s="2" t="e">
        <f t="shared" si="15"/>
        <v>#DIV/0!</v>
      </c>
      <c r="K163" s="6" t="e">
        <f>VLOOKUP(J163,등급구간!$A$1:$C$9,3)</f>
        <v>#DIV/0!</v>
      </c>
      <c r="L163" s="3" t="e">
        <f t="shared" si="16"/>
        <v>#DIV/0!</v>
      </c>
      <c r="M163" s="7"/>
      <c r="N163" s="5" t="e">
        <f t="shared" si="17"/>
        <v>#DIV/0!</v>
      </c>
    </row>
    <row r="164" spans="1:14">
      <c r="A164" s="7"/>
      <c r="B164" s="7">
        <v>162</v>
      </c>
      <c r="C164" s="7"/>
      <c r="D164" s="7"/>
      <c r="E164" s="7"/>
      <c r="F164" s="7"/>
      <c r="G164" s="2" t="e">
        <f t="shared" si="12"/>
        <v>#DIV/0!</v>
      </c>
      <c r="H164" s="3" t="e">
        <f t="shared" si="13"/>
        <v>#DIV/0!</v>
      </c>
      <c r="I164" s="4" t="e">
        <f t="shared" si="14"/>
        <v>#DIV/0!</v>
      </c>
      <c r="J164" s="2" t="e">
        <f t="shared" si="15"/>
        <v>#DIV/0!</v>
      </c>
      <c r="K164" s="6" t="e">
        <f>VLOOKUP(J164,등급구간!$A$1:$C$9,3)</f>
        <v>#DIV/0!</v>
      </c>
      <c r="L164" s="3" t="e">
        <f t="shared" si="16"/>
        <v>#DIV/0!</v>
      </c>
      <c r="M164" s="7"/>
      <c r="N164" s="5" t="e">
        <f t="shared" si="17"/>
        <v>#DIV/0!</v>
      </c>
    </row>
    <row r="165" spans="1:14">
      <c r="A165" s="7"/>
      <c r="B165" s="7">
        <v>163</v>
      </c>
      <c r="C165" s="7"/>
      <c r="D165" s="7"/>
      <c r="E165" s="7"/>
      <c r="F165" s="7"/>
      <c r="G165" s="2" t="e">
        <f t="shared" si="12"/>
        <v>#DIV/0!</v>
      </c>
      <c r="H165" s="3" t="e">
        <f t="shared" si="13"/>
        <v>#DIV/0!</v>
      </c>
      <c r="I165" s="4" t="e">
        <f t="shared" si="14"/>
        <v>#DIV/0!</v>
      </c>
      <c r="J165" s="2" t="e">
        <f t="shared" si="15"/>
        <v>#DIV/0!</v>
      </c>
      <c r="K165" s="6" t="e">
        <f>VLOOKUP(J165,등급구간!$A$1:$C$9,3)</f>
        <v>#DIV/0!</v>
      </c>
      <c r="L165" s="3" t="e">
        <f t="shared" si="16"/>
        <v>#DIV/0!</v>
      </c>
      <c r="M165" s="7"/>
      <c r="N165" s="5" t="e">
        <f t="shared" si="17"/>
        <v>#DIV/0!</v>
      </c>
    </row>
    <row r="166" spans="1:14">
      <c r="A166" s="7"/>
      <c r="B166" s="7">
        <v>164</v>
      </c>
      <c r="C166" s="7"/>
      <c r="D166" s="7"/>
      <c r="E166" s="7"/>
      <c r="F166" s="7"/>
      <c r="G166" s="2" t="e">
        <f t="shared" si="12"/>
        <v>#DIV/0!</v>
      </c>
      <c r="H166" s="3" t="e">
        <f t="shared" si="13"/>
        <v>#DIV/0!</v>
      </c>
      <c r="I166" s="4" t="e">
        <f t="shared" si="14"/>
        <v>#DIV/0!</v>
      </c>
      <c r="J166" s="2" t="e">
        <f t="shared" si="15"/>
        <v>#DIV/0!</v>
      </c>
      <c r="K166" s="6" t="e">
        <f>VLOOKUP(J166,등급구간!$A$1:$C$9,3)</f>
        <v>#DIV/0!</v>
      </c>
      <c r="L166" s="3" t="e">
        <f t="shared" si="16"/>
        <v>#DIV/0!</v>
      </c>
      <c r="M166" s="7"/>
      <c r="N166" s="5" t="e">
        <f t="shared" si="17"/>
        <v>#DIV/0!</v>
      </c>
    </row>
    <row r="167" spans="1:14">
      <c r="A167" s="7"/>
      <c r="B167" s="7">
        <v>165</v>
      </c>
      <c r="C167" s="7"/>
      <c r="D167" s="7"/>
      <c r="E167" s="7"/>
      <c r="F167" s="7"/>
      <c r="G167" s="2" t="e">
        <f t="shared" si="12"/>
        <v>#DIV/0!</v>
      </c>
      <c r="H167" s="3" t="e">
        <f t="shared" si="13"/>
        <v>#DIV/0!</v>
      </c>
      <c r="I167" s="4" t="e">
        <f t="shared" si="14"/>
        <v>#DIV/0!</v>
      </c>
      <c r="J167" s="2" t="e">
        <f t="shared" si="15"/>
        <v>#DIV/0!</v>
      </c>
      <c r="K167" s="6" t="e">
        <f>VLOOKUP(J167,등급구간!$A$1:$C$9,3)</f>
        <v>#DIV/0!</v>
      </c>
      <c r="L167" s="3" t="e">
        <f t="shared" si="16"/>
        <v>#DIV/0!</v>
      </c>
      <c r="M167" s="7"/>
      <c r="N167" s="5" t="e">
        <f t="shared" si="17"/>
        <v>#DIV/0!</v>
      </c>
    </row>
    <row r="168" spans="1:14">
      <c r="A168" s="7"/>
      <c r="B168" s="7">
        <v>166</v>
      </c>
      <c r="C168" s="7"/>
      <c r="D168" s="7"/>
      <c r="E168" s="7"/>
      <c r="F168" s="7"/>
      <c r="G168" s="2" t="e">
        <f t="shared" si="12"/>
        <v>#DIV/0!</v>
      </c>
      <c r="H168" s="3" t="e">
        <f t="shared" si="13"/>
        <v>#DIV/0!</v>
      </c>
      <c r="I168" s="4" t="e">
        <f t="shared" si="14"/>
        <v>#DIV/0!</v>
      </c>
      <c r="J168" s="2" t="e">
        <f t="shared" si="15"/>
        <v>#DIV/0!</v>
      </c>
      <c r="K168" s="6" t="e">
        <f>VLOOKUP(J168,등급구간!$A$1:$C$9,3)</f>
        <v>#DIV/0!</v>
      </c>
      <c r="L168" s="3" t="e">
        <f t="shared" si="16"/>
        <v>#DIV/0!</v>
      </c>
      <c r="M168" s="7"/>
      <c r="N168" s="5" t="e">
        <f t="shared" si="17"/>
        <v>#DIV/0!</v>
      </c>
    </row>
    <row r="169" spans="1:14">
      <c r="A169" s="7"/>
      <c r="B169" s="7">
        <v>167</v>
      </c>
      <c r="C169" s="7"/>
      <c r="D169" s="7"/>
      <c r="E169" s="7"/>
      <c r="F169" s="7"/>
      <c r="G169" s="2" t="e">
        <f t="shared" si="12"/>
        <v>#DIV/0!</v>
      </c>
      <c r="H169" s="3" t="e">
        <f t="shared" si="13"/>
        <v>#DIV/0!</v>
      </c>
      <c r="I169" s="4" t="e">
        <f t="shared" si="14"/>
        <v>#DIV/0!</v>
      </c>
      <c r="J169" s="2" t="e">
        <f t="shared" si="15"/>
        <v>#DIV/0!</v>
      </c>
      <c r="K169" s="6" t="e">
        <f>VLOOKUP(J169,등급구간!$A$1:$C$9,3)</f>
        <v>#DIV/0!</v>
      </c>
      <c r="L169" s="3" t="e">
        <f t="shared" si="16"/>
        <v>#DIV/0!</v>
      </c>
      <c r="M169" s="7"/>
      <c r="N169" s="5" t="e">
        <f t="shared" si="17"/>
        <v>#DIV/0!</v>
      </c>
    </row>
    <row r="170" spans="1:14">
      <c r="A170" s="7"/>
      <c r="B170" s="7">
        <v>168</v>
      </c>
      <c r="C170" s="7"/>
      <c r="D170" s="7"/>
      <c r="E170" s="7"/>
      <c r="F170" s="7"/>
      <c r="G170" s="2" t="e">
        <f t="shared" si="12"/>
        <v>#DIV/0!</v>
      </c>
      <c r="H170" s="3" t="e">
        <f t="shared" si="13"/>
        <v>#DIV/0!</v>
      </c>
      <c r="I170" s="4" t="e">
        <f t="shared" si="14"/>
        <v>#DIV/0!</v>
      </c>
      <c r="J170" s="2" t="e">
        <f t="shared" si="15"/>
        <v>#DIV/0!</v>
      </c>
      <c r="K170" s="6" t="e">
        <f>VLOOKUP(J170,등급구간!$A$1:$C$9,3)</f>
        <v>#DIV/0!</v>
      </c>
      <c r="L170" s="3" t="e">
        <f t="shared" si="16"/>
        <v>#DIV/0!</v>
      </c>
      <c r="M170" s="7"/>
      <c r="N170" s="5" t="e">
        <f t="shared" si="17"/>
        <v>#DIV/0!</v>
      </c>
    </row>
    <row r="171" spans="1:14">
      <c r="A171" s="7"/>
      <c r="B171" s="7">
        <v>169</v>
      </c>
      <c r="C171" s="7"/>
      <c r="D171" s="7"/>
      <c r="E171" s="7"/>
      <c r="F171" s="7"/>
      <c r="G171" s="2" t="e">
        <f t="shared" si="12"/>
        <v>#DIV/0!</v>
      </c>
      <c r="H171" s="3" t="e">
        <f t="shared" si="13"/>
        <v>#DIV/0!</v>
      </c>
      <c r="I171" s="4" t="e">
        <f t="shared" si="14"/>
        <v>#DIV/0!</v>
      </c>
      <c r="J171" s="2" t="e">
        <f t="shared" si="15"/>
        <v>#DIV/0!</v>
      </c>
      <c r="K171" s="6" t="e">
        <f>VLOOKUP(J171,등급구간!$A$1:$C$9,3)</f>
        <v>#DIV/0!</v>
      </c>
      <c r="L171" s="3" t="e">
        <f t="shared" si="16"/>
        <v>#DIV/0!</v>
      </c>
      <c r="M171" s="7"/>
      <c r="N171" s="5" t="e">
        <f t="shared" si="17"/>
        <v>#DIV/0!</v>
      </c>
    </row>
    <row r="172" spans="1:14">
      <c r="A172" s="7"/>
      <c r="B172" s="7">
        <v>170</v>
      </c>
      <c r="C172" s="7"/>
      <c r="D172" s="7"/>
      <c r="E172" s="7"/>
      <c r="F172" s="7"/>
      <c r="G172" s="2" t="e">
        <f t="shared" si="12"/>
        <v>#DIV/0!</v>
      </c>
      <c r="H172" s="3" t="e">
        <f t="shared" si="13"/>
        <v>#DIV/0!</v>
      </c>
      <c r="I172" s="4" t="e">
        <f t="shared" si="14"/>
        <v>#DIV/0!</v>
      </c>
      <c r="J172" s="2" t="e">
        <f t="shared" si="15"/>
        <v>#DIV/0!</v>
      </c>
      <c r="K172" s="6" t="e">
        <f>VLOOKUP(J172,등급구간!$A$1:$C$9,3)</f>
        <v>#DIV/0!</v>
      </c>
      <c r="L172" s="3" t="e">
        <f t="shared" si="16"/>
        <v>#DIV/0!</v>
      </c>
      <c r="M172" s="7"/>
      <c r="N172" s="5" t="e">
        <f t="shared" si="17"/>
        <v>#DIV/0!</v>
      </c>
    </row>
    <row r="173" spans="1:14">
      <c r="A173" s="7"/>
      <c r="B173" s="7">
        <v>171</v>
      </c>
      <c r="C173" s="7"/>
      <c r="D173" s="7"/>
      <c r="E173" s="7"/>
      <c r="F173" s="7"/>
      <c r="G173" s="2" t="e">
        <f t="shared" si="12"/>
        <v>#DIV/0!</v>
      </c>
      <c r="H173" s="3" t="e">
        <f t="shared" si="13"/>
        <v>#DIV/0!</v>
      </c>
      <c r="I173" s="4" t="e">
        <f t="shared" si="14"/>
        <v>#DIV/0!</v>
      </c>
      <c r="J173" s="2" t="e">
        <f t="shared" si="15"/>
        <v>#DIV/0!</v>
      </c>
      <c r="K173" s="6" t="e">
        <f>VLOOKUP(J173,등급구간!$A$1:$C$9,3)</f>
        <v>#DIV/0!</v>
      </c>
      <c r="L173" s="3" t="e">
        <f t="shared" si="16"/>
        <v>#DIV/0!</v>
      </c>
      <c r="M173" s="7"/>
      <c r="N173" s="5" t="e">
        <f t="shared" si="17"/>
        <v>#DIV/0!</v>
      </c>
    </row>
    <row r="174" spans="1:14">
      <c r="A174" s="7"/>
      <c r="B174" s="7">
        <v>172</v>
      </c>
      <c r="C174" s="7"/>
      <c r="D174" s="7"/>
      <c r="E174" s="7"/>
      <c r="F174" s="7"/>
      <c r="G174" s="2" t="e">
        <f t="shared" si="12"/>
        <v>#DIV/0!</v>
      </c>
      <c r="H174" s="3" t="e">
        <f t="shared" si="13"/>
        <v>#DIV/0!</v>
      </c>
      <c r="I174" s="4" t="e">
        <f t="shared" si="14"/>
        <v>#DIV/0!</v>
      </c>
      <c r="J174" s="2" t="e">
        <f t="shared" si="15"/>
        <v>#DIV/0!</v>
      </c>
      <c r="K174" s="6" t="e">
        <f>VLOOKUP(J174,등급구간!$A$1:$C$9,3)</f>
        <v>#DIV/0!</v>
      </c>
      <c r="L174" s="3" t="e">
        <f t="shared" si="16"/>
        <v>#DIV/0!</v>
      </c>
      <c r="M174" s="7"/>
      <c r="N174" s="5" t="e">
        <f t="shared" si="17"/>
        <v>#DIV/0!</v>
      </c>
    </row>
    <row r="175" spans="1:14">
      <c r="A175" s="7"/>
      <c r="B175" s="7">
        <v>173</v>
      </c>
      <c r="C175" s="7"/>
      <c r="D175" s="7"/>
      <c r="E175" s="7"/>
      <c r="F175" s="7"/>
      <c r="G175" s="2" t="e">
        <f t="shared" si="12"/>
        <v>#DIV/0!</v>
      </c>
      <c r="H175" s="3" t="e">
        <f t="shared" si="13"/>
        <v>#DIV/0!</v>
      </c>
      <c r="I175" s="4" t="e">
        <f t="shared" si="14"/>
        <v>#DIV/0!</v>
      </c>
      <c r="J175" s="2" t="e">
        <f t="shared" si="15"/>
        <v>#DIV/0!</v>
      </c>
      <c r="K175" s="6" t="e">
        <f>VLOOKUP(J175,등급구간!$A$1:$C$9,3)</f>
        <v>#DIV/0!</v>
      </c>
      <c r="L175" s="3" t="e">
        <f t="shared" si="16"/>
        <v>#DIV/0!</v>
      </c>
      <c r="M175" s="7"/>
      <c r="N175" s="5" t="e">
        <f t="shared" si="17"/>
        <v>#DIV/0!</v>
      </c>
    </row>
    <row r="176" spans="1:14">
      <c r="A176" s="7"/>
      <c r="B176" s="7">
        <v>174</v>
      </c>
      <c r="C176" s="7"/>
      <c r="D176" s="7"/>
      <c r="E176" s="7"/>
      <c r="F176" s="7"/>
      <c r="G176" s="2" t="e">
        <f t="shared" si="12"/>
        <v>#DIV/0!</v>
      </c>
      <c r="H176" s="3" t="e">
        <f t="shared" si="13"/>
        <v>#DIV/0!</v>
      </c>
      <c r="I176" s="4" t="e">
        <f t="shared" si="14"/>
        <v>#DIV/0!</v>
      </c>
      <c r="J176" s="2" t="e">
        <f t="shared" si="15"/>
        <v>#DIV/0!</v>
      </c>
      <c r="K176" s="6" t="e">
        <f>VLOOKUP(J176,등급구간!$A$1:$C$9,3)</f>
        <v>#DIV/0!</v>
      </c>
      <c r="L176" s="3" t="e">
        <f t="shared" si="16"/>
        <v>#DIV/0!</v>
      </c>
      <c r="M176" s="7"/>
      <c r="N176" s="5" t="e">
        <f t="shared" si="17"/>
        <v>#DIV/0!</v>
      </c>
    </row>
    <row r="177" spans="1:14">
      <c r="A177" s="7"/>
      <c r="B177" s="7">
        <v>175</v>
      </c>
      <c r="C177" s="7"/>
      <c r="D177" s="7"/>
      <c r="E177" s="7"/>
      <c r="F177" s="7"/>
      <c r="G177" s="2" t="e">
        <f t="shared" si="12"/>
        <v>#DIV/0!</v>
      </c>
      <c r="H177" s="3" t="e">
        <f t="shared" si="13"/>
        <v>#DIV/0!</v>
      </c>
      <c r="I177" s="4" t="e">
        <f t="shared" si="14"/>
        <v>#DIV/0!</v>
      </c>
      <c r="J177" s="2" t="e">
        <f t="shared" si="15"/>
        <v>#DIV/0!</v>
      </c>
      <c r="K177" s="6" t="e">
        <f>VLOOKUP(J177,등급구간!$A$1:$C$9,3)</f>
        <v>#DIV/0!</v>
      </c>
      <c r="L177" s="3" t="e">
        <f t="shared" si="16"/>
        <v>#DIV/0!</v>
      </c>
      <c r="M177" s="7"/>
      <c r="N177" s="5" t="e">
        <f t="shared" si="17"/>
        <v>#DIV/0!</v>
      </c>
    </row>
    <row r="178" spans="1:14">
      <c r="A178" s="7"/>
      <c r="B178" s="7">
        <v>176</v>
      </c>
      <c r="C178" s="7"/>
      <c r="D178" s="7"/>
      <c r="E178" s="7"/>
      <c r="F178" s="7"/>
      <c r="G178" s="2" t="e">
        <f t="shared" si="12"/>
        <v>#DIV/0!</v>
      </c>
      <c r="H178" s="3" t="e">
        <f t="shared" si="13"/>
        <v>#DIV/0!</v>
      </c>
      <c r="I178" s="4" t="e">
        <f t="shared" si="14"/>
        <v>#DIV/0!</v>
      </c>
      <c r="J178" s="2" t="e">
        <f t="shared" si="15"/>
        <v>#DIV/0!</v>
      </c>
      <c r="K178" s="6" t="e">
        <f>VLOOKUP(J178,등급구간!$A$1:$C$9,3)</f>
        <v>#DIV/0!</v>
      </c>
      <c r="L178" s="3" t="e">
        <f t="shared" si="16"/>
        <v>#DIV/0!</v>
      </c>
      <c r="M178" s="7"/>
      <c r="N178" s="5" t="e">
        <f t="shared" si="17"/>
        <v>#DIV/0!</v>
      </c>
    </row>
    <row r="179" spans="1:14">
      <c r="A179" s="7"/>
      <c r="B179" s="7">
        <v>177</v>
      </c>
      <c r="C179" s="7"/>
      <c r="D179" s="7"/>
      <c r="E179" s="7"/>
      <c r="F179" s="7"/>
      <c r="G179" s="2" t="e">
        <f t="shared" si="12"/>
        <v>#DIV/0!</v>
      </c>
      <c r="H179" s="3" t="e">
        <f t="shared" si="13"/>
        <v>#DIV/0!</v>
      </c>
      <c r="I179" s="4" t="e">
        <f t="shared" si="14"/>
        <v>#DIV/0!</v>
      </c>
      <c r="J179" s="2" t="e">
        <f t="shared" si="15"/>
        <v>#DIV/0!</v>
      </c>
      <c r="K179" s="6" t="e">
        <f>VLOOKUP(J179,등급구간!$A$1:$C$9,3)</f>
        <v>#DIV/0!</v>
      </c>
      <c r="L179" s="3" t="e">
        <f t="shared" si="16"/>
        <v>#DIV/0!</v>
      </c>
      <c r="M179" s="7"/>
      <c r="N179" s="5" t="e">
        <f t="shared" si="17"/>
        <v>#DIV/0!</v>
      </c>
    </row>
    <row r="180" spans="1:14">
      <c r="A180" s="7"/>
      <c r="B180" s="7">
        <v>178</v>
      </c>
      <c r="C180" s="7"/>
      <c r="D180" s="7"/>
      <c r="E180" s="7"/>
      <c r="F180" s="7"/>
      <c r="G180" s="2" t="e">
        <f t="shared" si="12"/>
        <v>#DIV/0!</v>
      </c>
      <c r="H180" s="3" t="e">
        <f t="shared" si="13"/>
        <v>#DIV/0!</v>
      </c>
      <c r="I180" s="4" t="e">
        <f t="shared" si="14"/>
        <v>#DIV/0!</v>
      </c>
      <c r="J180" s="2" t="e">
        <f t="shared" si="15"/>
        <v>#DIV/0!</v>
      </c>
      <c r="K180" s="6" t="e">
        <f>VLOOKUP(J180,등급구간!$A$1:$C$9,3)</f>
        <v>#DIV/0!</v>
      </c>
      <c r="L180" s="3" t="e">
        <f t="shared" si="16"/>
        <v>#DIV/0!</v>
      </c>
      <c r="M180" s="7"/>
      <c r="N180" s="5" t="e">
        <f t="shared" si="17"/>
        <v>#DIV/0!</v>
      </c>
    </row>
    <row r="181" spans="1:14">
      <c r="A181" s="7"/>
      <c r="B181" s="7">
        <v>179</v>
      </c>
      <c r="C181" s="7"/>
      <c r="D181" s="7"/>
      <c r="E181" s="7"/>
      <c r="F181" s="7"/>
      <c r="G181" s="2" t="e">
        <f t="shared" si="12"/>
        <v>#DIV/0!</v>
      </c>
      <c r="H181" s="3" t="e">
        <f t="shared" si="13"/>
        <v>#DIV/0!</v>
      </c>
      <c r="I181" s="4" t="e">
        <f t="shared" si="14"/>
        <v>#DIV/0!</v>
      </c>
      <c r="J181" s="2" t="e">
        <f t="shared" si="15"/>
        <v>#DIV/0!</v>
      </c>
      <c r="K181" s="6" t="e">
        <f>VLOOKUP(J181,등급구간!$A$1:$C$9,3)</f>
        <v>#DIV/0!</v>
      </c>
      <c r="L181" s="3" t="e">
        <f t="shared" si="16"/>
        <v>#DIV/0!</v>
      </c>
      <c r="M181" s="7"/>
      <c r="N181" s="5" t="e">
        <f t="shared" si="17"/>
        <v>#DIV/0!</v>
      </c>
    </row>
    <row r="182" spans="1:14">
      <c r="A182" s="7"/>
      <c r="B182" s="7">
        <v>180</v>
      </c>
      <c r="C182" s="7"/>
      <c r="D182" s="7"/>
      <c r="E182" s="7"/>
      <c r="F182" s="7"/>
      <c r="G182" s="2" t="e">
        <f t="shared" si="12"/>
        <v>#DIV/0!</v>
      </c>
      <c r="H182" s="3" t="e">
        <f t="shared" si="13"/>
        <v>#DIV/0!</v>
      </c>
      <c r="I182" s="4" t="e">
        <f t="shared" si="14"/>
        <v>#DIV/0!</v>
      </c>
      <c r="J182" s="2" t="e">
        <f t="shared" si="15"/>
        <v>#DIV/0!</v>
      </c>
      <c r="K182" s="6" t="e">
        <f>VLOOKUP(J182,등급구간!$A$1:$C$9,3)</f>
        <v>#DIV/0!</v>
      </c>
      <c r="L182" s="3" t="e">
        <f t="shared" si="16"/>
        <v>#DIV/0!</v>
      </c>
      <c r="M182" s="7"/>
      <c r="N182" s="5" t="e">
        <f t="shared" si="17"/>
        <v>#DIV/0!</v>
      </c>
    </row>
    <row r="183" spans="1:14">
      <c r="A183" s="7"/>
      <c r="B183" s="7">
        <v>181</v>
      </c>
      <c r="C183" s="7"/>
      <c r="D183" s="7"/>
      <c r="E183" s="7"/>
      <c r="F183" s="7"/>
      <c r="G183" s="2" t="e">
        <f t="shared" si="12"/>
        <v>#DIV/0!</v>
      </c>
      <c r="H183" s="3" t="e">
        <f t="shared" si="13"/>
        <v>#DIV/0!</v>
      </c>
      <c r="I183" s="4" t="e">
        <f t="shared" si="14"/>
        <v>#DIV/0!</v>
      </c>
      <c r="J183" s="2" t="e">
        <f t="shared" si="15"/>
        <v>#DIV/0!</v>
      </c>
      <c r="K183" s="6" t="e">
        <f>VLOOKUP(J183,등급구간!$A$1:$C$9,3)</f>
        <v>#DIV/0!</v>
      </c>
      <c r="L183" s="3" t="e">
        <f t="shared" si="16"/>
        <v>#DIV/0!</v>
      </c>
      <c r="M183" s="7"/>
      <c r="N183" s="5" t="e">
        <f t="shared" si="17"/>
        <v>#DIV/0!</v>
      </c>
    </row>
    <row r="184" spans="1:14">
      <c r="A184" s="7"/>
      <c r="B184" s="7">
        <v>182</v>
      </c>
      <c r="C184" s="7"/>
      <c r="D184" s="7"/>
      <c r="E184" s="7"/>
      <c r="F184" s="7"/>
      <c r="G184" s="2" t="e">
        <f t="shared" si="12"/>
        <v>#DIV/0!</v>
      </c>
      <c r="H184" s="3" t="e">
        <f t="shared" si="13"/>
        <v>#DIV/0!</v>
      </c>
      <c r="I184" s="4" t="e">
        <f t="shared" si="14"/>
        <v>#DIV/0!</v>
      </c>
      <c r="J184" s="2" t="e">
        <f t="shared" si="15"/>
        <v>#DIV/0!</v>
      </c>
      <c r="K184" s="6" t="e">
        <f>VLOOKUP(J184,등급구간!$A$1:$C$9,3)</f>
        <v>#DIV/0!</v>
      </c>
      <c r="L184" s="3" t="e">
        <f t="shared" si="16"/>
        <v>#DIV/0!</v>
      </c>
      <c r="M184" s="7"/>
      <c r="N184" s="5" t="e">
        <f t="shared" si="17"/>
        <v>#DIV/0!</v>
      </c>
    </row>
    <row r="185" spans="1:14">
      <c r="A185" s="7"/>
      <c r="B185" s="7">
        <v>183</v>
      </c>
      <c r="C185" s="7"/>
      <c r="D185" s="7"/>
      <c r="E185" s="7"/>
      <c r="F185" s="7"/>
      <c r="G185" s="2" t="e">
        <f t="shared" si="12"/>
        <v>#DIV/0!</v>
      </c>
      <c r="H185" s="3" t="e">
        <f t="shared" si="13"/>
        <v>#DIV/0!</v>
      </c>
      <c r="I185" s="4" t="e">
        <f t="shared" si="14"/>
        <v>#DIV/0!</v>
      </c>
      <c r="J185" s="2" t="e">
        <f t="shared" si="15"/>
        <v>#DIV/0!</v>
      </c>
      <c r="K185" s="6" t="e">
        <f>VLOOKUP(J185,등급구간!$A$1:$C$9,3)</f>
        <v>#DIV/0!</v>
      </c>
      <c r="L185" s="3" t="e">
        <f t="shared" si="16"/>
        <v>#DIV/0!</v>
      </c>
      <c r="M185" s="7"/>
      <c r="N185" s="5" t="e">
        <f t="shared" si="17"/>
        <v>#DIV/0!</v>
      </c>
    </row>
    <row r="186" spans="1:14">
      <c r="A186" s="7"/>
      <c r="B186" s="7">
        <v>184</v>
      </c>
      <c r="C186" s="7"/>
      <c r="D186" s="7"/>
      <c r="E186" s="7"/>
      <c r="F186" s="7"/>
      <c r="G186" s="2" t="e">
        <f t="shared" si="12"/>
        <v>#DIV/0!</v>
      </c>
      <c r="H186" s="3" t="e">
        <f t="shared" si="13"/>
        <v>#DIV/0!</v>
      </c>
      <c r="I186" s="4" t="e">
        <f t="shared" si="14"/>
        <v>#DIV/0!</v>
      </c>
      <c r="J186" s="2" t="e">
        <f t="shared" si="15"/>
        <v>#DIV/0!</v>
      </c>
      <c r="K186" s="6" t="e">
        <f>VLOOKUP(J186,등급구간!$A$1:$C$9,3)</f>
        <v>#DIV/0!</v>
      </c>
      <c r="L186" s="3" t="e">
        <f t="shared" si="16"/>
        <v>#DIV/0!</v>
      </c>
      <c r="M186" s="7"/>
      <c r="N186" s="5" t="e">
        <f t="shared" si="17"/>
        <v>#DIV/0!</v>
      </c>
    </row>
    <row r="187" spans="1:14">
      <c r="A187" s="7"/>
      <c r="B187" s="7">
        <v>185</v>
      </c>
      <c r="C187" s="7"/>
      <c r="D187" s="7"/>
      <c r="E187" s="7"/>
      <c r="F187" s="7"/>
      <c r="G187" s="2" t="e">
        <f t="shared" si="12"/>
        <v>#DIV/0!</v>
      </c>
      <c r="H187" s="3" t="e">
        <f t="shared" si="13"/>
        <v>#DIV/0!</v>
      </c>
      <c r="I187" s="4" t="e">
        <f t="shared" si="14"/>
        <v>#DIV/0!</v>
      </c>
      <c r="J187" s="2" t="e">
        <f t="shared" si="15"/>
        <v>#DIV/0!</v>
      </c>
      <c r="K187" s="6" t="e">
        <f>VLOOKUP(J187,등급구간!$A$1:$C$9,3)</f>
        <v>#DIV/0!</v>
      </c>
      <c r="L187" s="3" t="e">
        <f t="shared" si="16"/>
        <v>#DIV/0!</v>
      </c>
      <c r="M187" s="7"/>
      <c r="N187" s="5" t="e">
        <f t="shared" si="17"/>
        <v>#DIV/0!</v>
      </c>
    </row>
    <row r="188" spans="1:14">
      <c r="A188" s="7"/>
      <c r="B188" s="7">
        <v>186</v>
      </c>
      <c r="C188" s="7"/>
      <c r="D188" s="7"/>
      <c r="E188" s="7"/>
      <c r="F188" s="7"/>
      <c r="G188" s="2" t="e">
        <f t="shared" si="12"/>
        <v>#DIV/0!</v>
      </c>
      <c r="H188" s="3" t="e">
        <f t="shared" si="13"/>
        <v>#DIV/0!</v>
      </c>
      <c r="I188" s="4" t="e">
        <f t="shared" si="14"/>
        <v>#DIV/0!</v>
      </c>
      <c r="J188" s="2" t="e">
        <f t="shared" si="15"/>
        <v>#DIV/0!</v>
      </c>
      <c r="K188" s="6" t="e">
        <f>VLOOKUP(J188,등급구간!$A$1:$C$9,3)</f>
        <v>#DIV/0!</v>
      </c>
      <c r="L188" s="3" t="e">
        <f t="shared" si="16"/>
        <v>#DIV/0!</v>
      </c>
      <c r="M188" s="7"/>
      <c r="N188" s="5" t="e">
        <f t="shared" si="17"/>
        <v>#DIV/0!</v>
      </c>
    </row>
    <row r="189" spans="1:14">
      <c r="A189" s="7"/>
      <c r="B189" s="7">
        <v>187</v>
      </c>
      <c r="C189" s="7"/>
      <c r="D189" s="7"/>
      <c r="E189" s="7"/>
      <c r="F189" s="7"/>
      <c r="G189" s="2" t="e">
        <f t="shared" si="12"/>
        <v>#DIV/0!</v>
      </c>
      <c r="H189" s="3" t="e">
        <f t="shared" si="13"/>
        <v>#DIV/0!</v>
      </c>
      <c r="I189" s="4" t="e">
        <f t="shared" si="14"/>
        <v>#DIV/0!</v>
      </c>
      <c r="J189" s="2" t="e">
        <f t="shared" si="15"/>
        <v>#DIV/0!</v>
      </c>
      <c r="K189" s="6" t="e">
        <f>VLOOKUP(J189,등급구간!$A$1:$C$9,3)</f>
        <v>#DIV/0!</v>
      </c>
      <c r="L189" s="3" t="e">
        <f t="shared" si="16"/>
        <v>#DIV/0!</v>
      </c>
      <c r="M189" s="7"/>
      <c r="N189" s="5" t="e">
        <f t="shared" si="17"/>
        <v>#DIV/0!</v>
      </c>
    </row>
    <row r="190" spans="1:14">
      <c r="A190" s="7"/>
      <c r="B190" s="7">
        <v>188</v>
      </c>
      <c r="C190" s="7"/>
      <c r="D190" s="7"/>
      <c r="E190" s="7"/>
      <c r="F190" s="7"/>
      <c r="G190" s="2" t="e">
        <f t="shared" si="12"/>
        <v>#DIV/0!</v>
      </c>
      <c r="H190" s="3" t="e">
        <f t="shared" si="13"/>
        <v>#DIV/0!</v>
      </c>
      <c r="I190" s="4" t="e">
        <f t="shared" si="14"/>
        <v>#DIV/0!</v>
      </c>
      <c r="J190" s="2" t="e">
        <f t="shared" si="15"/>
        <v>#DIV/0!</v>
      </c>
      <c r="K190" s="6" t="e">
        <f>VLOOKUP(J190,등급구간!$A$1:$C$9,3)</f>
        <v>#DIV/0!</v>
      </c>
      <c r="L190" s="3" t="e">
        <f t="shared" si="16"/>
        <v>#DIV/0!</v>
      </c>
      <c r="M190" s="7"/>
      <c r="N190" s="5" t="e">
        <f t="shared" si="17"/>
        <v>#DIV/0!</v>
      </c>
    </row>
    <row r="191" spans="1:14">
      <c r="A191" s="7"/>
      <c r="B191" s="7">
        <v>189</v>
      </c>
      <c r="C191" s="7"/>
      <c r="D191" s="7"/>
      <c r="E191" s="7"/>
      <c r="F191" s="7"/>
      <c r="G191" s="2" t="e">
        <f t="shared" si="12"/>
        <v>#DIV/0!</v>
      </c>
      <c r="H191" s="3" t="e">
        <f t="shared" si="13"/>
        <v>#DIV/0!</v>
      </c>
      <c r="I191" s="4" t="e">
        <f t="shared" si="14"/>
        <v>#DIV/0!</v>
      </c>
      <c r="J191" s="2" t="e">
        <f t="shared" si="15"/>
        <v>#DIV/0!</v>
      </c>
      <c r="K191" s="6" t="e">
        <f>VLOOKUP(J191,등급구간!$A$1:$C$9,3)</f>
        <v>#DIV/0!</v>
      </c>
      <c r="L191" s="3" t="e">
        <f t="shared" si="16"/>
        <v>#DIV/0!</v>
      </c>
      <c r="M191" s="7"/>
      <c r="N191" s="5" t="e">
        <f t="shared" si="17"/>
        <v>#DIV/0!</v>
      </c>
    </row>
    <row r="192" spans="1:14">
      <c r="A192" s="7"/>
      <c r="B192" s="7">
        <v>190</v>
      </c>
      <c r="C192" s="7"/>
      <c r="D192" s="7"/>
      <c r="E192" s="7"/>
      <c r="F192" s="7"/>
      <c r="G192" s="2" t="e">
        <f t="shared" si="12"/>
        <v>#DIV/0!</v>
      </c>
      <c r="H192" s="3" t="e">
        <f t="shared" si="13"/>
        <v>#DIV/0!</v>
      </c>
      <c r="I192" s="4" t="e">
        <f t="shared" si="14"/>
        <v>#DIV/0!</v>
      </c>
      <c r="J192" s="2" t="e">
        <f t="shared" si="15"/>
        <v>#DIV/0!</v>
      </c>
      <c r="K192" s="6" t="e">
        <f>VLOOKUP(J192,등급구간!$A$1:$C$9,3)</f>
        <v>#DIV/0!</v>
      </c>
      <c r="L192" s="3" t="e">
        <f t="shared" si="16"/>
        <v>#DIV/0!</v>
      </c>
      <c r="M192" s="7"/>
      <c r="N192" s="5" t="e">
        <f t="shared" si="17"/>
        <v>#DIV/0!</v>
      </c>
    </row>
    <row r="193" spans="1:14">
      <c r="A193" s="7"/>
      <c r="B193" s="7">
        <v>191</v>
      </c>
      <c r="C193" s="7"/>
      <c r="D193" s="7"/>
      <c r="E193" s="7"/>
      <c r="F193" s="7"/>
      <c r="G193" s="2" t="e">
        <f t="shared" si="12"/>
        <v>#DIV/0!</v>
      </c>
      <c r="H193" s="3" t="e">
        <f t="shared" si="13"/>
        <v>#DIV/0!</v>
      </c>
      <c r="I193" s="4" t="e">
        <f t="shared" si="14"/>
        <v>#DIV/0!</v>
      </c>
      <c r="J193" s="2" t="e">
        <f t="shared" si="15"/>
        <v>#DIV/0!</v>
      </c>
      <c r="K193" s="6" t="e">
        <f>VLOOKUP(J193,등급구간!$A$1:$C$9,3)</f>
        <v>#DIV/0!</v>
      </c>
      <c r="L193" s="3" t="e">
        <f t="shared" si="16"/>
        <v>#DIV/0!</v>
      </c>
      <c r="M193" s="7"/>
      <c r="N193" s="5" t="e">
        <f t="shared" si="17"/>
        <v>#DIV/0!</v>
      </c>
    </row>
    <row r="194" spans="1:14">
      <c r="A194" s="7"/>
      <c r="B194" s="7">
        <v>192</v>
      </c>
      <c r="C194" s="7"/>
      <c r="D194" s="7"/>
      <c r="E194" s="7"/>
      <c r="F194" s="7"/>
      <c r="G194" s="2" t="e">
        <f t="shared" si="12"/>
        <v>#DIV/0!</v>
      </c>
      <c r="H194" s="3" t="e">
        <f t="shared" si="13"/>
        <v>#DIV/0!</v>
      </c>
      <c r="I194" s="4" t="e">
        <f t="shared" si="14"/>
        <v>#DIV/0!</v>
      </c>
      <c r="J194" s="2" t="e">
        <f t="shared" si="15"/>
        <v>#DIV/0!</v>
      </c>
      <c r="K194" s="6" t="e">
        <f>VLOOKUP(J194,등급구간!$A$1:$C$9,3)</f>
        <v>#DIV/0!</v>
      </c>
      <c r="L194" s="3" t="e">
        <f t="shared" si="16"/>
        <v>#DIV/0!</v>
      </c>
      <c r="M194" s="7"/>
      <c r="N194" s="5" t="e">
        <f t="shared" si="17"/>
        <v>#DIV/0!</v>
      </c>
    </row>
    <row r="195" spans="1:14">
      <c r="A195" s="7"/>
      <c r="B195" s="7">
        <v>193</v>
      </c>
      <c r="C195" s="7"/>
      <c r="D195" s="7"/>
      <c r="E195" s="7"/>
      <c r="F195" s="7"/>
      <c r="G195" s="2" t="e">
        <f t="shared" si="12"/>
        <v>#DIV/0!</v>
      </c>
      <c r="H195" s="3" t="e">
        <f t="shared" si="13"/>
        <v>#DIV/0!</v>
      </c>
      <c r="I195" s="4" t="e">
        <f t="shared" si="14"/>
        <v>#DIV/0!</v>
      </c>
      <c r="J195" s="2" t="e">
        <f t="shared" si="15"/>
        <v>#DIV/0!</v>
      </c>
      <c r="K195" s="6" t="e">
        <f>VLOOKUP(J195,등급구간!$A$1:$C$9,3)</f>
        <v>#DIV/0!</v>
      </c>
      <c r="L195" s="3" t="e">
        <f t="shared" si="16"/>
        <v>#DIV/0!</v>
      </c>
      <c r="M195" s="7"/>
      <c r="N195" s="5" t="e">
        <f t="shared" si="17"/>
        <v>#DIV/0!</v>
      </c>
    </row>
    <row r="196" spans="1:14">
      <c r="A196" s="7"/>
      <c r="B196" s="7">
        <v>194</v>
      </c>
      <c r="C196" s="7"/>
      <c r="D196" s="7"/>
      <c r="E196" s="7"/>
      <c r="F196" s="7"/>
      <c r="G196" s="2" t="e">
        <f t="shared" ref="G196:G203" si="18">ROUND((C196-D196)/E196,2)</f>
        <v>#DIV/0!</v>
      </c>
      <c r="H196" s="3" t="e">
        <f t="shared" ref="H196:H203" si="19">NORMDIST(G196,0,1,1)</f>
        <v>#DIV/0!</v>
      </c>
      <c r="I196" s="4" t="e">
        <f t="shared" ref="I196:I203" si="20">ROUND(1-H196,4)</f>
        <v>#DIV/0!</v>
      </c>
      <c r="J196" s="2" t="e">
        <f t="shared" ref="J196:J203" si="21">+I196*100</f>
        <v>#DIV/0!</v>
      </c>
      <c r="K196" s="6" t="e">
        <f>VLOOKUP(J196,등급구간!$A$1:$C$9,3)</f>
        <v>#DIV/0!</v>
      </c>
      <c r="L196" s="3" t="e">
        <f t="shared" ref="L196:L203" si="22">+I196*F196</f>
        <v>#DIV/0!</v>
      </c>
      <c r="M196" s="7"/>
      <c r="N196" s="5" t="e">
        <f t="shared" ref="N196:N203" si="23">SUM(M196-K196)</f>
        <v>#DIV/0!</v>
      </c>
    </row>
    <row r="197" spans="1:14">
      <c r="A197" s="7"/>
      <c r="B197" s="7">
        <v>195</v>
      </c>
      <c r="C197" s="7"/>
      <c r="D197" s="7"/>
      <c r="E197" s="7"/>
      <c r="F197" s="7"/>
      <c r="G197" s="2" t="e">
        <f t="shared" si="18"/>
        <v>#DIV/0!</v>
      </c>
      <c r="H197" s="3" t="e">
        <f t="shared" si="19"/>
        <v>#DIV/0!</v>
      </c>
      <c r="I197" s="4" t="e">
        <f t="shared" si="20"/>
        <v>#DIV/0!</v>
      </c>
      <c r="J197" s="2" t="e">
        <f t="shared" si="21"/>
        <v>#DIV/0!</v>
      </c>
      <c r="K197" s="6" t="e">
        <f>VLOOKUP(J197,등급구간!$A$1:$C$9,3)</f>
        <v>#DIV/0!</v>
      </c>
      <c r="L197" s="3" t="e">
        <f t="shared" si="22"/>
        <v>#DIV/0!</v>
      </c>
      <c r="M197" s="7"/>
      <c r="N197" s="5" t="e">
        <f t="shared" si="23"/>
        <v>#DIV/0!</v>
      </c>
    </row>
    <row r="198" spans="1:14">
      <c r="A198" s="7"/>
      <c r="B198" s="7">
        <v>196</v>
      </c>
      <c r="C198" s="7"/>
      <c r="D198" s="7"/>
      <c r="E198" s="7"/>
      <c r="F198" s="7"/>
      <c r="G198" s="2" t="e">
        <f t="shared" si="18"/>
        <v>#DIV/0!</v>
      </c>
      <c r="H198" s="3" t="e">
        <f t="shared" si="19"/>
        <v>#DIV/0!</v>
      </c>
      <c r="I198" s="4" t="e">
        <f t="shared" si="20"/>
        <v>#DIV/0!</v>
      </c>
      <c r="J198" s="2" t="e">
        <f t="shared" si="21"/>
        <v>#DIV/0!</v>
      </c>
      <c r="K198" s="6" t="e">
        <f>VLOOKUP(J198,등급구간!$A$1:$C$9,3)</f>
        <v>#DIV/0!</v>
      </c>
      <c r="L198" s="3" t="e">
        <f t="shared" si="22"/>
        <v>#DIV/0!</v>
      </c>
      <c r="M198" s="7"/>
      <c r="N198" s="5" t="e">
        <f t="shared" si="23"/>
        <v>#DIV/0!</v>
      </c>
    </row>
    <row r="199" spans="1:14">
      <c r="A199" s="7"/>
      <c r="B199" s="7">
        <v>197</v>
      </c>
      <c r="C199" s="7"/>
      <c r="D199" s="7"/>
      <c r="E199" s="7"/>
      <c r="F199" s="7"/>
      <c r="G199" s="2" t="e">
        <f t="shared" si="18"/>
        <v>#DIV/0!</v>
      </c>
      <c r="H199" s="3" t="e">
        <f t="shared" si="19"/>
        <v>#DIV/0!</v>
      </c>
      <c r="I199" s="4" t="e">
        <f t="shared" si="20"/>
        <v>#DIV/0!</v>
      </c>
      <c r="J199" s="2" t="e">
        <f t="shared" si="21"/>
        <v>#DIV/0!</v>
      </c>
      <c r="K199" s="6" t="e">
        <f>VLOOKUP(J199,등급구간!$A$1:$C$9,3)</f>
        <v>#DIV/0!</v>
      </c>
      <c r="L199" s="3" t="e">
        <f t="shared" si="22"/>
        <v>#DIV/0!</v>
      </c>
      <c r="M199" s="7"/>
      <c r="N199" s="5" t="e">
        <f t="shared" si="23"/>
        <v>#DIV/0!</v>
      </c>
    </row>
    <row r="200" spans="1:14">
      <c r="A200" s="7"/>
      <c r="B200" s="7">
        <v>198</v>
      </c>
      <c r="C200" s="7"/>
      <c r="D200" s="7"/>
      <c r="E200" s="7"/>
      <c r="F200" s="7"/>
      <c r="G200" s="2" t="e">
        <f t="shared" si="18"/>
        <v>#DIV/0!</v>
      </c>
      <c r="H200" s="3" t="e">
        <f t="shared" si="19"/>
        <v>#DIV/0!</v>
      </c>
      <c r="I200" s="4" t="e">
        <f t="shared" si="20"/>
        <v>#DIV/0!</v>
      </c>
      <c r="J200" s="2" t="e">
        <f t="shared" si="21"/>
        <v>#DIV/0!</v>
      </c>
      <c r="K200" s="6" t="e">
        <f>VLOOKUP(J200,등급구간!$A$1:$C$9,3)</f>
        <v>#DIV/0!</v>
      </c>
      <c r="L200" s="3" t="e">
        <f t="shared" si="22"/>
        <v>#DIV/0!</v>
      </c>
      <c r="M200" s="7"/>
      <c r="N200" s="5" t="e">
        <f t="shared" si="23"/>
        <v>#DIV/0!</v>
      </c>
    </row>
    <row r="201" spans="1:14">
      <c r="A201" s="7"/>
      <c r="B201" s="7">
        <v>199</v>
      </c>
      <c r="C201" s="7"/>
      <c r="D201" s="7"/>
      <c r="E201" s="7"/>
      <c r="F201" s="7"/>
      <c r="G201" s="2" t="e">
        <f t="shared" si="18"/>
        <v>#DIV/0!</v>
      </c>
      <c r="H201" s="3" t="e">
        <f t="shared" si="19"/>
        <v>#DIV/0!</v>
      </c>
      <c r="I201" s="4" t="e">
        <f t="shared" si="20"/>
        <v>#DIV/0!</v>
      </c>
      <c r="J201" s="2" t="e">
        <f t="shared" si="21"/>
        <v>#DIV/0!</v>
      </c>
      <c r="K201" s="6" t="e">
        <f>VLOOKUP(J201,등급구간!$A$1:$C$9,3)</f>
        <v>#DIV/0!</v>
      </c>
      <c r="L201" s="3" t="e">
        <f t="shared" si="22"/>
        <v>#DIV/0!</v>
      </c>
      <c r="M201" s="7"/>
      <c r="N201" s="5" t="e">
        <f t="shared" si="23"/>
        <v>#DIV/0!</v>
      </c>
    </row>
    <row r="202" spans="1:14">
      <c r="A202" s="7"/>
      <c r="B202" s="7">
        <v>200</v>
      </c>
      <c r="C202" s="7"/>
      <c r="D202" s="7"/>
      <c r="E202" s="7"/>
      <c r="F202" s="7"/>
      <c r="G202" s="2" t="e">
        <f t="shared" si="18"/>
        <v>#DIV/0!</v>
      </c>
      <c r="H202" s="3" t="e">
        <f t="shared" si="19"/>
        <v>#DIV/0!</v>
      </c>
      <c r="I202" s="4" t="e">
        <f t="shared" si="20"/>
        <v>#DIV/0!</v>
      </c>
      <c r="J202" s="2" t="e">
        <f t="shared" si="21"/>
        <v>#DIV/0!</v>
      </c>
      <c r="K202" s="6" t="e">
        <f>VLOOKUP(J202,등급구간!$A$1:$C$9,3)</f>
        <v>#DIV/0!</v>
      </c>
      <c r="L202" s="3" t="e">
        <f t="shared" si="22"/>
        <v>#DIV/0!</v>
      </c>
      <c r="M202" s="7"/>
      <c r="N202" s="5" t="e">
        <f t="shared" si="23"/>
        <v>#DIV/0!</v>
      </c>
    </row>
    <row r="203" spans="1:14">
      <c r="A203" s="7"/>
      <c r="B203" s="7">
        <v>201</v>
      </c>
      <c r="C203" s="7"/>
      <c r="D203" s="7"/>
      <c r="E203" s="7"/>
      <c r="F203" s="7"/>
      <c r="G203" s="2" t="e">
        <f t="shared" si="18"/>
        <v>#DIV/0!</v>
      </c>
      <c r="H203" s="3" t="e">
        <f t="shared" si="19"/>
        <v>#DIV/0!</v>
      </c>
      <c r="I203" s="4" t="e">
        <f t="shared" si="20"/>
        <v>#DIV/0!</v>
      </c>
      <c r="J203" s="2" t="e">
        <f t="shared" si="21"/>
        <v>#DIV/0!</v>
      </c>
      <c r="K203" s="6" t="e">
        <f>VLOOKUP(J203,등급구간!$A$1:$C$9,3)</f>
        <v>#DIV/0!</v>
      </c>
      <c r="L203" s="3" t="e">
        <f t="shared" si="22"/>
        <v>#DIV/0!</v>
      </c>
      <c r="M203" s="7"/>
      <c r="N203" s="5" t="e">
        <f t="shared" si="23"/>
        <v>#DIV/0!</v>
      </c>
    </row>
  </sheetData>
  <mergeCells count="4">
    <mergeCell ref="A3:A26"/>
    <mergeCell ref="A27:A50"/>
    <mergeCell ref="A51:A72"/>
    <mergeCell ref="A1:N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workbookViewId="0">
      <selection activeCell="I11" sqref="I11"/>
    </sheetView>
  </sheetViews>
  <sheetFormatPr defaultRowHeight="16.5"/>
  <cols>
    <col min="1" max="2" width="4.88671875" style="1" bestFit="1" customWidth="1"/>
    <col min="3" max="3" width="6.5546875" style="1" bestFit="1" customWidth="1"/>
    <col min="4" max="5" width="8.21875" style="1" bestFit="1" customWidth="1"/>
    <col min="6" max="6" width="9.88671875" style="1" bestFit="1" customWidth="1"/>
    <col min="7" max="7" width="7.77734375" style="1" bestFit="1" customWidth="1"/>
    <col min="8" max="8" width="13.88671875" style="1" bestFit="1" customWidth="1"/>
    <col min="9" max="9" width="12.44140625" style="1" bestFit="1" customWidth="1"/>
    <col min="10" max="10" width="9.88671875" style="1" bestFit="1" customWidth="1"/>
    <col min="11" max="11" width="11.6640625" style="1" bestFit="1" customWidth="1"/>
    <col min="12" max="12" width="16.109375" style="1" bestFit="1" customWidth="1"/>
    <col min="13" max="13" width="9.88671875" style="1" bestFit="1" customWidth="1"/>
    <col min="14" max="14" width="8.21875" style="1" bestFit="1" customWidth="1"/>
    <col min="15" max="254" width="8.88671875" style="1"/>
    <col min="255" max="255" width="4.109375" style="1" customWidth="1"/>
    <col min="256" max="258" width="8.88671875" style="1"/>
    <col min="259" max="262" width="9.77734375" style="1" customWidth="1"/>
    <col min="263" max="263" width="12.5546875" style="1" customWidth="1"/>
    <col min="264" max="265" width="15.77734375" style="1" customWidth="1"/>
    <col min="266" max="266" width="12.6640625" style="1" customWidth="1"/>
    <col min="267" max="267" width="12.5546875" style="1" customWidth="1"/>
    <col min="268" max="268" width="15.77734375" style="1" customWidth="1"/>
    <col min="269" max="269" width="11.33203125" style="1" customWidth="1"/>
    <col min="270" max="270" width="6.44140625" style="1" customWidth="1"/>
    <col min="271" max="510" width="8.88671875" style="1"/>
    <col min="511" max="511" width="4.109375" style="1" customWidth="1"/>
    <col min="512" max="514" width="8.88671875" style="1"/>
    <col min="515" max="518" width="9.77734375" style="1" customWidth="1"/>
    <col min="519" max="519" width="12.5546875" style="1" customWidth="1"/>
    <col min="520" max="521" width="15.77734375" style="1" customWidth="1"/>
    <col min="522" max="522" width="12.6640625" style="1" customWidth="1"/>
    <col min="523" max="523" width="12.5546875" style="1" customWidth="1"/>
    <col min="524" max="524" width="15.77734375" style="1" customWidth="1"/>
    <col min="525" max="525" width="11.33203125" style="1" customWidth="1"/>
    <col min="526" max="526" width="6.44140625" style="1" customWidth="1"/>
    <col min="527" max="766" width="8.88671875" style="1"/>
    <col min="767" max="767" width="4.109375" style="1" customWidth="1"/>
    <col min="768" max="770" width="8.88671875" style="1"/>
    <col min="771" max="774" width="9.77734375" style="1" customWidth="1"/>
    <col min="775" max="775" width="12.5546875" style="1" customWidth="1"/>
    <col min="776" max="777" width="15.77734375" style="1" customWidth="1"/>
    <col min="778" max="778" width="12.6640625" style="1" customWidth="1"/>
    <col min="779" max="779" width="12.5546875" style="1" customWidth="1"/>
    <col min="780" max="780" width="15.77734375" style="1" customWidth="1"/>
    <col min="781" max="781" width="11.33203125" style="1" customWidth="1"/>
    <col min="782" max="782" width="6.44140625" style="1" customWidth="1"/>
    <col min="783" max="1022" width="8.88671875" style="1"/>
    <col min="1023" max="1023" width="4.109375" style="1" customWidth="1"/>
    <col min="1024" max="1026" width="8.88671875" style="1"/>
    <col min="1027" max="1030" width="9.77734375" style="1" customWidth="1"/>
    <col min="1031" max="1031" width="12.5546875" style="1" customWidth="1"/>
    <col min="1032" max="1033" width="15.77734375" style="1" customWidth="1"/>
    <col min="1034" max="1034" width="12.6640625" style="1" customWidth="1"/>
    <col min="1035" max="1035" width="12.5546875" style="1" customWidth="1"/>
    <col min="1036" max="1036" width="15.77734375" style="1" customWidth="1"/>
    <col min="1037" max="1037" width="11.33203125" style="1" customWidth="1"/>
    <col min="1038" max="1038" width="6.44140625" style="1" customWidth="1"/>
    <col min="1039" max="1278" width="8.88671875" style="1"/>
    <col min="1279" max="1279" width="4.109375" style="1" customWidth="1"/>
    <col min="1280" max="1282" width="8.88671875" style="1"/>
    <col min="1283" max="1286" width="9.77734375" style="1" customWidth="1"/>
    <col min="1287" max="1287" width="12.5546875" style="1" customWidth="1"/>
    <col min="1288" max="1289" width="15.77734375" style="1" customWidth="1"/>
    <col min="1290" max="1290" width="12.6640625" style="1" customWidth="1"/>
    <col min="1291" max="1291" width="12.5546875" style="1" customWidth="1"/>
    <col min="1292" max="1292" width="15.77734375" style="1" customWidth="1"/>
    <col min="1293" max="1293" width="11.33203125" style="1" customWidth="1"/>
    <col min="1294" max="1294" width="6.44140625" style="1" customWidth="1"/>
    <col min="1295" max="1534" width="8.88671875" style="1"/>
    <col min="1535" max="1535" width="4.109375" style="1" customWidth="1"/>
    <col min="1536" max="1538" width="8.88671875" style="1"/>
    <col min="1539" max="1542" width="9.77734375" style="1" customWidth="1"/>
    <col min="1543" max="1543" width="12.5546875" style="1" customWidth="1"/>
    <col min="1544" max="1545" width="15.77734375" style="1" customWidth="1"/>
    <col min="1546" max="1546" width="12.6640625" style="1" customWidth="1"/>
    <col min="1547" max="1547" width="12.5546875" style="1" customWidth="1"/>
    <col min="1548" max="1548" width="15.77734375" style="1" customWidth="1"/>
    <col min="1549" max="1549" width="11.33203125" style="1" customWidth="1"/>
    <col min="1550" max="1550" width="6.44140625" style="1" customWidth="1"/>
    <col min="1551" max="1790" width="8.88671875" style="1"/>
    <col min="1791" max="1791" width="4.109375" style="1" customWidth="1"/>
    <col min="1792" max="1794" width="8.88671875" style="1"/>
    <col min="1795" max="1798" width="9.77734375" style="1" customWidth="1"/>
    <col min="1799" max="1799" width="12.5546875" style="1" customWidth="1"/>
    <col min="1800" max="1801" width="15.77734375" style="1" customWidth="1"/>
    <col min="1802" max="1802" width="12.6640625" style="1" customWidth="1"/>
    <col min="1803" max="1803" width="12.5546875" style="1" customWidth="1"/>
    <col min="1804" max="1804" width="15.77734375" style="1" customWidth="1"/>
    <col min="1805" max="1805" width="11.33203125" style="1" customWidth="1"/>
    <col min="1806" max="1806" width="6.44140625" style="1" customWidth="1"/>
    <col min="1807" max="2046" width="8.88671875" style="1"/>
    <col min="2047" max="2047" width="4.109375" style="1" customWidth="1"/>
    <col min="2048" max="2050" width="8.88671875" style="1"/>
    <col min="2051" max="2054" width="9.77734375" style="1" customWidth="1"/>
    <col min="2055" max="2055" width="12.5546875" style="1" customWidth="1"/>
    <col min="2056" max="2057" width="15.77734375" style="1" customWidth="1"/>
    <col min="2058" max="2058" width="12.6640625" style="1" customWidth="1"/>
    <col min="2059" max="2059" width="12.5546875" style="1" customWidth="1"/>
    <col min="2060" max="2060" width="15.77734375" style="1" customWidth="1"/>
    <col min="2061" max="2061" width="11.33203125" style="1" customWidth="1"/>
    <col min="2062" max="2062" width="6.44140625" style="1" customWidth="1"/>
    <col min="2063" max="2302" width="8.88671875" style="1"/>
    <col min="2303" max="2303" width="4.109375" style="1" customWidth="1"/>
    <col min="2304" max="2306" width="8.88671875" style="1"/>
    <col min="2307" max="2310" width="9.77734375" style="1" customWidth="1"/>
    <col min="2311" max="2311" width="12.5546875" style="1" customWidth="1"/>
    <col min="2312" max="2313" width="15.77734375" style="1" customWidth="1"/>
    <col min="2314" max="2314" width="12.6640625" style="1" customWidth="1"/>
    <col min="2315" max="2315" width="12.5546875" style="1" customWidth="1"/>
    <col min="2316" max="2316" width="15.77734375" style="1" customWidth="1"/>
    <col min="2317" max="2317" width="11.33203125" style="1" customWidth="1"/>
    <col min="2318" max="2318" width="6.44140625" style="1" customWidth="1"/>
    <col min="2319" max="2558" width="8.88671875" style="1"/>
    <col min="2559" max="2559" width="4.109375" style="1" customWidth="1"/>
    <col min="2560" max="2562" width="8.88671875" style="1"/>
    <col min="2563" max="2566" width="9.77734375" style="1" customWidth="1"/>
    <col min="2567" max="2567" width="12.5546875" style="1" customWidth="1"/>
    <col min="2568" max="2569" width="15.77734375" style="1" customWidth="1"/>
    <col min="2570" max="2570" width="12.6640625" style="1" customWidth="1"/>
    <col min="2571" max="2571" width="12.5546875" style="1" customWidth="1"/>
    <col min="2572" max="2572" width="15.77734375" style="1" customWidth="1"/>
    <col min="2573" max="2573" width="11.33203125" style="1" customWidth="1"/>
    <col min="2574" max="2574" width="6.44140625" style="1" customWidth="1"/>
    <col min="2575" max="2814" width="8.88671875" style="1"/>
    <col min="2815" max="2815" width="4.109375" style="1" customWidth="1"/>
    <col min="2816" max="2818" width="8.88671875" style="1"/>
    <col min="2819" max="2822" width="9.77734375" style="1" customWidth="1"/>
    <col min="2823" max="2823" width="12.5546875" style="1" customWidth="1"/>
    <col min="2824" max="2825" width="15.77734375" style="1" customWidth="1"/>
    <col min="2826" max="2826" width="12.6640625" style="1" customWidth="1"/>
    <col min="2827" max="2827" width="12.5546875" style="1" customWidth="1"/>
    <col min="2828" max="2828" width="15.77734375" style="1" customWidth="1"/>
    <col min="2829" max="2829" width="11.33203125" style="1" customWidth="1"/>
    <col min="2830" max="2830" width="6.44140625" style="1" customWidth="1"/>
    <col min="2831" max="3070" width="8.88671875" style="1"/>
    <col min="3071" max="3071" width="4.109375" style="1" customWidth="1"/>
    <col min="3072" max="3074" width="8.88671875" style="1"/>
    <col min="3075" max="3078" width="9.77734375" style="1" customWidth="1"/>
    <col min="3079" max="3079" width="12.5546875" style="1" customWidth="1"/>
    <col min="3080" max="3081" width="15.77734375" style="1" customWidth="1"/>
    <col min="3082" max="3082" width="12.6640625" style="1" customWidth="1"/>
    <col min="3083" max="3083" width="12.5546875" style="1" customWidth="1"/>
    <col min="3084" max="3084" width="15.77734375" style="1" customWidth="1"/>
    <col min="3085" max="3085" width="11.33203125" style="1" customWidth="1"/>
    <col min="3086" max="3086" width="6.44140625" style="1" customWidth="1"/>
    <col min="3087" max="3326" width="8.88671875" style="1"/>
    <col min="3327" max="3327" width="4.109375" style="1" customWidth="1"/>
    <col min="3328" max="3330" width="8.88671875" style="1"/>
    <col min="3331" max="3334" width="9.77734375" style="1" customWidth="1"/>
    <col min="3335" max="3335" width="12.5546875" style="1" customWidth="1"/>
    <col min="3336" max="3337" width="15.77734375" style="1" customWidth="1"/>
    <col min="3338" max="3338" width="12.6640625" style="1" customWidth="1"/>
    <col min="3339" max="3339" width="12.5546875" style="1" customWidth="1"/>
    <col min="3340" max="3340" width="15.77734375" style="1" customWidth="1"/>
    <col min="3341" max="3341" width="11.33203125" style="1" customWidth="1"/>
    <col min="3342" max="3342" width="6.44140625" style="1" customWidth="1"/>
    <col min="3343" max="3582" width="8.88671875" style="1"/>
    <col min="3583" max="3583" width="4.109375" style="1" customWidth="1"/>
    <col min="3584" max="3586" width="8.88671875" style="1"/>
    <col min="3587" max="3590" width="9.77734375" style="1" customWidth="1"/>
    <col min="3591" max="3591" width="12.5546875" style="1" customWidth="1"/>
    <col min="3592" max="3593" width="15.77734375" style="1" customWidth="1"/>
    <col min="3594" max="3594" width="12.6640625" style="1" customWidth="1"/>
    <col min="3595" max="3595" width="12.5546875" style="1" customWidth="1"/>
    <col min="3596" max="3596" width="15.77734375" style="1" customWidth="1"/>
    <col min="3597" max="3597" width="11.33203125" style="1" customWidth="1"/>
    <col min="3598" max="3598" width="6.44140625" style="1" customWidth="1"/>
    <col min="3599" max="3838" width="8.88671875" style="1"/>
    <col min="3839" max="3839" width="4.109375" style="1" customWidth="1"/>
    <col min="3840" max="3842" width="8.88671875" style="1"/>
    <col min="3843" max="3846" width="9.77734375" style="1" customWidth="1"/>
    <col min="3847" max="3847" width="12.5546875" style="1" customWidth="1"/>
    <col min="3848" max="3849" width="15.77734375" style="1" customWidth="1"/>
    <col min="3850" max="3850" width="12.6640625" style="1" customWidth="1"/>
    <col min="3851" max="3851" width="12.5546875" style="1" customWidth="1"/>
    <col min="3852" max="3852" width="15.77734375" style="1" customWidth="1"/>
    <col min="3853" max="3853" width="11.33203125" style="1" customWidth="1"/>
    <col min="3854" max="3854" width="6.44140625" style="1" customWidth="1"/>
    <col min="3855" max="4094" width="8.88671875" style="1"/>
    <col min="4095" max="4095" width="4.109375" style="1" customWidth="1"/>
    <col min="4096" max="4098" width="8.88671875" style="1"/>
    <col min="4099" max="4102" width="9.77734375" style="1" customWidth="1"/>
    <col min="4103" max="4103" width="12.5546875" style="1" customWidth="1"/>
    <col min="4104" max="4105" width="15.77734375" style="1" customWidth="1"/>
    <col min="4106" max="4106" width="12.6640625" style="1" customWidth="1"/>
    <col min="4107" max="4107" width="12.5546875" style="1" customWidth="1"/>
    <col min="4108" max="4108" width="15.77734375" style="1" customWidth="1"/>
    <col min="4109" max="4109" width="11.33203125" style="1" customWidth="1"/>
    <col min="4110" max="4110" width="6.44140625" style="1" customWidth="1"/>
    <col min="4111" max="4350" width="8.88671875" style="1"/>
    <col min="4351" max="4351" width="4.109375" style="1" customWidth="1"/>
    <col min="4352" max="4354" width="8.88671875" style="1"/>
    <col min="4355" max="4358" width="9.77734375" style="1" customWidth="1"/>
    <col min="4359" max="4359" width="12.5546875" style="1" customWidth="1"/>
    <col min="4360" max="4361" width="15.77734375" style="1" customWidth="1"/>
    <col min="4362" max="4362" width="12.6640625" style="1" customWidth="1"/>
    <col min="4363" max="4363" width="12.5546875" style="1" customWidth="1"/>
    <col min="4364" max="4364" width="15.77734375" style="1" customWidth="1"/>
    <col min="4365" max="4365" width="11.33203125" style="1" customWidth="1"/>
    <col min="4366" max="4366" width="6.44140625" style="1" customWidth="1"/>
    <col min="4367" max="4606" width="8.88671875" style="1"/>
    <col min="4607" max="4607" width="4.109375" style="1" customWidth="1"/>
    <col min="4608" max="4610" width="8.88671875" style="1"/>
    <col min="4611" max="4614" width="9.77734375" style="1" customWidth="1"/>
    <col min="4615" max="4615" width="12.5546875" style="1" customWidth="1"/>
    <col min="4616" max="4617" width="15.77734375" style="1" customWidth="1"/>
    <col min="4618" max="4618" width="12.6640625" style="1" customWidth="1"/>
    <col min="4619" max="4619" width="12.5546875" style="1" customWidth="1"/>
    <col min="4620" max="4620" width="15.77734375" style="1" customWidth="1"/>
    <col min="4621" max="4621" width="11.33203125" style="1" customWidth="1"/>
    <col min="4622" max="4622" width="6.44140625" style="1" customWidth="1"/>
    <col min="4623" max="4862" width="8.88671875" style="1"/>
    <col min="4863" max="4863" width="4.109375" style="1" customWidth="1"/>
    <col min="4864" max="4866" width="8.88671875" style="1"/>
    <col min="4867" max="4870" width="9.77734375" style="1" customWidth="1"/>
    <col min="4871" max="4871" width="12.5546875" style="1" customWidth="1"/>
    <col min="4872" max="4873" width="15.77734375" style="1" customWidth="1"/>
    <col min="4874" max="4874" width="12.6640625" style="1" customWidth="1"/>
    <col min="4875" max="4875" width="12.5546875" style="1" customWidth="1"/>
    <col min="4876" max="4876" width="15.77734375" style="1" customWidth="1"/>
    <col min="4877" max="4877" width="11.33203125" style="1" customWidth="1"/>
    <col min="4878" max="4878" width="6.44140625" style="1" customWidth="1"/>
    <col min="4879" max="5118" width="8.88671875" style="1"/>
    <col min="5119" max="5119" width="4.109375" style="1" customWidth="1"/>
    <col min="5120" max="5122" width="8.88671875" style="1"/>
    <col min="5123" max="5126" width="9.77734375" style="1" customWidth="1"/>
    <col min="5127" max="5127" width="12.5546875" style="1" customWidth="1"/>
    <col min="5128" max="5129" width="15.77734375" style="1" customWidth="1"/>
    <col min="5130" max="5130" width="12.6640625" style="1" customWidth="1"/>
    <col min="5131" max="5131" width="12.5546875" style="1" customWidth="1"/>
    <col min="5132" max="5132" width="15.77734375" style="1" customWidth="1"/>
    <col min="5133" max="5133" width="11.33203125" style="1" customWidth="1"/>
    <col min="5134" max="5134" width="6.44140625" style="1" customWidth="1"/>
    <col min="5135" max="5374" width="8.88671875" style="1"/>
    <col min="5375" max="5375" width="4.109375" style="1" customWidth="1"/>
    <col min="5376" max="5378" width="8.88671875" style="1"/>
    <col min="5379" max="5382" width="9.77734375" style="1" customWidth="1"/>
    <col min="5383" max="5383" width="12.5546875" style="1" customWidth="1"/>
    <col min="5384" max="5385" width="15.77734375" style="1" customWidth="1"/>
    <col min="5386" max="5386" width="12.6640625" style="1" customWidth="1"/>
    <col min="5387" max="5387" width="12.5546875" style="1" customWidth="1"/>
    <col min="5388" max="5388" width="15.77734375" style="1" customWidth="1"/>
    <col min="5389" max="5389" width="11.33203125" style="1" customWidth="1"/>
    <col min="5390" max="5390" width="6.44140625" style="1" customWidth="1"/>
    <col min="5391" max="5630" width="8.88671875" style="1"/>
    <col min="5631" max="5631" width="4.109375" style="1" customWidth="1"/>
    <col min="5632" max="5634" width="8.88671875" style="1"/>
    <col min="5635" max="5638" width="9.77734375" style="1" customWidth="1"/>
    <col min="5639" max="5639" width="12.5546875" style="1" customWidth="1"/>
    <col min="5640" max="5641" width="15.77734375" style="1" customWidth="1"/>
    <col min="5642" max="5642" width="12.6640625" style="1" customWidth="1"/>
    <col min="5643" max="5643" width="12.5546875" style="1" customWidth="1"/>
    <col min="5644" max="5644" width="15.77734375" style="1" customWidth="1"/>
    <col min="5645" max="5645" width="11.33203125" style="1" customWidth="1"/>
    <col min="5646" max="5646" width="6.44140625" style="1" customWidth="1"/>
    <col min="5647" max="5886" width="8.88671875" style="1"/>
    <col min="5887" max="5887" width="4.109375" style="1" customWidth="1"/>
    <col min="5888" max="5890" width="8.88671875" style="1"/>
    <col min="5891" max="5894" width="9.77734375" style="1" customWidth="1"/>
    <col min="5895" max="5895" width="12.5546875" style="1" customWidth="1"/>
    <col min="5896" max="5897" width="15.77734375" style="1" customWidth="1"/>
    <col min="5898" max="5898" width="12.6640625" style="1" customWidth="1"/>
    <col min="5899" max="5899" width="12.5546875" style="1" customWidth="1"/>
    <col min="5900" max="5900" width="15.77734375" style="1" customWidth="1"/>
    <col min="5901" max="5901" width="11.33203125" style="1" customWidth="1"/>
    <col min="5902" max="5902" width="6.44140625" style="1" customWidth="1"/>
    <col min="5903" max="6142" width="8.88671875" style="1"/>
    <col min="6143" max="6143" width="4.109375" style="1" customWidth="1"/>
    <col min="6144" max="6146" width="8.88671875" style="1"/>
    <col min="6147" max="6150" width="9.77734375" style="1" customWidth="1"/>
    <col min="6151" max="6151" width="12.5546875" style="1" customWidth="1"/>
    <col min="6152" max="6153" width="15.77734375" style="1" customWidth="1"/>
    <col min="6154" max="6154" width="12.6640625" style="1" customWidth="1"/>
    <col min="6155" max="6155" width="12.5546875" style="1" customWidth="1"/>
    <col min="6156" max="6156" width="15.77734375" style="1" customWidth="1"/>
    <col min="6157" max="6157" width="11.33203125" style="1" customWidth="1"/>
    <col min="6158" max="6158" width="6.44140625" style="1" customWidth="1"/>
    <col min="6159" max="6398" width="8.88671875" style="1"/>
    <col min="6399" max="6399" width="4.109375" style="1" customWidth="1"/>
    <col min="6400" max="6402" width="8.88671875" style="1"/>
    <col min="6403" max="6406" width="9.77734375" style="1" customWidth="1"/>
    <col min="6407" max="6407" width="12.5546875" style="1" customWidth="1"/>
    <col min="6408" max="6409" width="15.77734375" style="1" customWidth="1"/>
    <col min="6410" max="6410" width="12.6640625" style="1" customWidth="1"/>
    <col min="6411" max="6411" width="12.5546875" style="1" customWidth="1"/>
    <col min="6412" max="6412" width="15.77734375" style="1" customWidth="1"/>
    <col min="6413" max="6413" width="11.33203125" style="1" customWidth="1"/>
    <col min="6414" max="6414" width="6.44140625" style="1" customWidth="1"/>
    <col min="6415" max="6654" width="8.88671875" style="1"/>
    <col min="6655" max="6655" width="4.109375" style="1" customWidth="1"/>
    <col min="6656" max="6658" width="8.88671875" style="1"/>
    <col min="6659" max="6662" width="9.77734375" style="1" customWidth="1"/>
    <col min="6663" max="6663" width="12.5546875" style="1" customWidth="1"/>
    <col min="6664" max="6665" width="15.77734375" style="1" customWidth="1"/>
    <col min="6666" max="6666" width="12.6640625" style="1" customWidth="1"/>
    <col min="6667" max="6667" width="12.5546875" style="1" customWidth="1"/>
    <col min="6668" max="6668" width="15.77734375" style="1" customWidth="1"/>
    <col min="6669" max="6669" width="11.33203125" style="1" customWidth="1"/>
    <col min="6670" max="6670" width="6.44140625" style="1" customWidth="1"/>
    <col min="6671" max="6910" width="8.88671875" style="1"/>
    <col min="6911" max="6911" width="4.109375" style="1" customWidth="1"/>
    <col min="6912" max="6914" width="8.88671875" style="1"/>
    <col min="6915" max="6918" width="9.77734375" style="1" customWidth="1"/>
    <col min="6919" max="6919" width="12.5546875" style="1" customWidth="1"/>
    <col min="6920" max="6921" width="15.77734375" style="1" customWidth="1"/>
    <col min="6922" max="6922" width="12.6640625" style="1" customWidth="1"/>
    <col min="6923" max="6923" width="12.5546875" style="1" customWidth="1"/>
    <col min="6924" max="6924" width="15.77734375" style="1" customWidth="1"/>
    <col min="6925" max="6925" width="11.33203125" style="1" customWidth="1"/>
    <col min="6926" max="6926" width="6.44140625" style="1" customWidth="1"/>
    <col min="6927" max="7166" width="8.88671875" style="1"/>
    <col min="7167" max="7167" width="4.109375" style="1" customWidth="1"/>
    <col min="7168" max="7170" width="8.88671875" style="1"/>
    <col min="7171" max="7174" width="9.77734375" style="1" customWidth="1"/>
    <col min="7175" max="7175" width="12.5546875" style="1" customWidth="1"/>
    <col min="7176" max="7177" width="15.77734375" style="1" customWidth="1"/>
    <col min="7178" max="7178" width="12.6640625" style="1" customWidth="1"/>
    <col min="7179" max="7179" width="12.5546875" style="1" customWidth="1"/>
    <col min="7180" max="7180" width="15.77734375" style="1" customWidth="1"/>
    <col min="7181" max="7181" width="11.33203125" style="1" customWidth="1"/>
    <col min="7182" max="7182" width="6.44140625" style="1" customWidth="1"/>
    <col min="7183" max="7422" width="8.88671875" style="1"/>
    <col min="7423" max="7423" width="4.109375" style="1" customWidth="1"/>
    <col min="7424" max="7426" width="8.88671875" style="1"/>
    <col min="7427" max="7430" width="9.77734375" style="1" customWidth="1"/>
    <col min="7431" max="7431" width="12.5546875" style="1" customWidth="1"/>
    <col min="7432" max="7433" width="15.77734375" style="1" customWidth="1"/>
    <col min="7434" max="7434" width="12.6640625" style="1" customWidth="1"/>
    <col min="7435" max="7435" width="12.5546875" style="1" customWidth="1"/>
    <col min="7436" max="7436" width="15.77734375" style="1" customWidth="1"/>
    <col min="7437" max="7437" width="11.33203125" style="1" customWidth="1"/>
    <col min="7438" max="7438" width="6.44140625" style="1" customWidth="1"/>
    <col min="7439" max="7678" width="8.88671875" style="1"/>
    <col min="7679" max="7679" width="4.109375" style="1" customWidth="1"/>
    <col min="7680" max="7682" width="8.88671875" style="1"/>
    <col min="7683" max="7686" width="9.77734375" style="1" customWidth="1"/>
    <col min="7687" max="7687" width="12.5546875" style="1" customWidth="1"/>
    <col min="7688" max="7689" width="15.77734375" style="1" customWidth="1"/>
    <col min="7690" max="7690" width="12.6640625" style="1" customWidth="1"/>
    <col min="7691" max="7691" width="12.5546875" style="1" customWidth="1"/>
    <col min="7692" max="7692" width="15.77734375" style="1" customWidth="1"/>
    <col min="7693" max="7693" width="11.33203125" style="1" customWidth="1"/>
    <col min="7694" max="7694" width="6.44140625" style="1" customWidth="1"/>
    <col min="7695" max="7934" width="8.88671875" style="1"/>
    <col min="7935" max="7935" width="4.109375" style="1" customWidth="1"/>
    <col min="7936" max="7938" width="8.88671875" style="1"/>
    <col min="7939" max="7942" width="9.77734375" style="1" customWidth="1"/>
    <col min="7943" max="7943" width="12.5546875" style="1" customWidth="1"/>
    <col min="7944" max="7945" width="15.77734375" style="1" customWidth="1"/>
    <col min="7946" max="7946" width="12.6640625" style="1" customWidth="1"/>
    <col min="7947" max="7947" width="12.5546875" style="1" customWidth="1"/>
    <col min="7948" max="7948" width="15.77734375" style="1" customWidth="1"/>
    <col min="7949" max="7949" width="11.33203125" style="1" customWidth="1"/>
    <col min="7950" max="7950" width="6.44140625" style="1" customWidth="1"/>
    <col min="7951" max="8190" width="8.88671875" style="1"/>
    <col min="8191" max="8191" width="4.109375" style="1" customWidth="1"/>
    <col min="8192" max="8194" width="8.88671875" style="1"/>
    <col min="8195" max="8198" width="9.77734375" style="1" customWidth="1"/>
    <col min="8199" max="8199" width="12.5546875" style="1" customWidth="1"/>
    <col min="8200" max="8201" width="15.77734375" style="1" customWidth="1"/>
    <col min="8202" max="8202" width="12.6640625" style="1" customWidth="1"/>
    <col min="8203" max="8203" width="12.5546875" style="1" customWidth="1"/>
    <col min="8204" max="8204" width="15.77734375" style="1" customWidth="1"/>
    <col min="8205" max="8205" width="11.33203125" style="1" customWidth="1"/>
    <col min="8206" max="8206" width="6.44140625" style="1" customWidth="1"/>
    <col min="8207" max="8446" width="8.88671875" style="1"/>
    <col min="8447" max="8447" width="4.109375" style="1" customWidth="1"/>
    <col min="8448" max="8450" width="8.88671875" style="1"/>
    <col min="8451" max="8454" width="9.77734375" style="1" customWidth="1"/>
    <col min="8455" max="8455" width="12.5546875" style="1" customWidth="1"/>
    <col min="8456" max="8457" width="15.77734375" style="1" customWidth="1"/>
    <col min="8458" max="8458" width="12.6640625" style="1" customWidth="1"/>
    <col min="8459" max="8459" width="12.5546875" style="1" customWidth="1"/>
    <col min="8460" max="8460" width="15.77734375" style="1" customWidth="1"/>
    <col min="8461" max="8461" width="11.33203125" style="1" customWidth="1"/>
    <col min="8462" max="8462" width="6.44140625" style="1" customWidth="1"/>
    <col min="8463" max="8702" width="8.88671875" style="1"/>
    <col min="8703" max="8703" width="4.109375" style="1" customWidth="1"/>
    <col min="8704" max="8706" width="8.88671875" style="1"/>
    <col min="8707" max="8710" width="9.77734375" style="1" customWidth="1"/>
    <col min="8711" max="8711" width="12.5546875" style="1" customWidth="1"/>
    <col min="8712" max="8713" width="15.77734375" style="1" customWidth="1"/>
    <col min="8714" max="8714" width="12.6640625" style="1" customWidth="1"/>
    <col min="8715" max="8715" width="12.5546875" style="1" customWidth="1"/>
    <col min="8716" max="8716" width="15.77734375" style="1" customWidth="1"/>
    <col min="8717" max="8717" width="11.33203125" style="1" customWidth="1"/>
    <col min="8718" max="8718" width="6.44140625" style="1" customWidth="1"/>
    <col min="8719" max="8958" width="8.88671875" style="1"/>
    <col min="8959" max="8959" width="4.109375" style="1" customWidth="1"/>
    <col min="8960" max="8962" width="8.88671875" style="1"/>
    <col min="8963" max="8966" width="9.77734375" style="1" customWidth="1"/>
    <col min="8967" max="8967" width="12.5546875" style="1" customWidth="1"/>
    <col min="8968" max="8969" width="15.77734375" style="1" customWidth="1"/>
    <col min="8970" max="8970" width="12.6640625" style="1" customWidth="1"/>
    <col min="8971" max="8971" width="12.5546875" style="1" customWidth="1"/>
    <col min="8972" max="8972" width="15.77734375" style="1" customWidth="1"/>
    <col min="8973" max="8973" width="11.33203125" style="1" customWidth="1"/>
    <col min="8974" max="8974" width="6.44140625" style="1" customWidth="1"/>
    <col min="8975" max="9214" width="8.88671875" style="1"/>
    <col min="9215" max="9215" width="4.109375" style="1" customWidth="1"/>
    <col min="9216" max="9218" width="8.88671875" style="1"/>
    <col min="9219" max="9222" width="9.77734375" style="1" customWidth="1"/>
    <col min="9223" max="9223" width="12.5546875" style="1" customWidth="1"/>
    <col min="9224" max="9225" width="15.77734375" style="1" customWidth="1"/>
    <col min="9226" max="9226" width="12.6640625" style="1" customWidth="1"/>
    <col min="9227" max="9227" width="12.5546875" style="1" customWidth="1"/>
    <col min="9228" max="9228" width="15.77734375" style="1" customWidth="1"/>
    <col min="9229" max="9229" width="11.33203125" style="1" customWidth="1"/>
    <col min="9230" max="9230" width="6.44140625" style="1" customWidth="1"/>
    <col min="9231" max="9470" width="8.88671875" style="1"/>
    <col min="9471" max="9471" width="4.109375" style="1" customWidth="1"/>
    <col min="9472" max="9474" width="8.88671875" style="1"/>
    <col min="9475" max="9478" width="9.77734375" style="1" customWidth="1"/>
    <col min="9479" max="9479" width="12.5546875" style="1" customWidth="1"/>
    <col min="9480" max="9481" width="15.77734375" style="1" customWidth="1"/>
    <col min="9482" max="9482" width="12.6640625" style="1" customWidth="1"/>
    <col min="9483" max="9483" width="12.5546875" style="1" customWidth="1"/>
    <col min="9484" max="9484" width="15.77734375" style="1" customWidth="1"/>
    <col min="9485" max="9485" width="11.33203125" style="1" customWidth="1"/>
    <col min="9486" max="9486" width="6.44140625" style="1" customWidth="1"/>
    <col min="9487" max="9726" width="8.88671875" style="1"/>
    <col min="9727" max="9727" width="4.109375" style="1" customWidth="1"/>
    <col min="9728" max="9730" width="8.88671875" style="1"/>
    <col min="9731" max="9734" width="9.77734375" style="1" customWidth="1"/>
    <col min="9735" max="9735" width="12.5546875" style="1" customWidth="1"/>
    <col min="9736" max="9737" width="15.77734375" style="1" customWidth="1"/>
    <col min="9738" max="9738" width="12.6640625" style="1" customWidth="1"/>
    <col min="9739" max="9739" width="12.5546875" style="1" customWidth="1"/>
    <col min="9740" max="9740" width="15.77734375" style="1" customWidth="1"/>
    <col min="9741" max="9741" width="11.33203125" style="1" customWidth="1"/>
    <col min="9742" max="9742" width="6.44140625" style="1" customWidth="1"/>
    <col min="9743" max="9982" width="8.88671875" style="1"/>
    <col min="9983" max="9983" width="4.109375" style="1" customWidth="1"/>
    <col min="9984" max="9986" width="8.88671875" style="1"/>
    <col min="9987" max="9990" width="9.77734375" style="1" customWidth="1"/>
    <col min="9991" max="9991" width="12.5546875" style="1" customWidth="1"/>
    <col min="9992" max="9993" width="15.77734375" style="1" customWidth="1"/>
    <col min="9994" max="9994" width="12.6640625" style="1" customWidth="1"/>
    <col min="9995" max="9995" width="12.5546875" style="1" customWidth="1"/>
    <col min="9996" max="9996" width="15.77734375" style="1" customWidth="1"/>
    <col min="9997" max="9997" width="11.33203125" style="1" customWidth="1"/>
    <col min="9998" max="9998" width="6.44140625" style="1" customWidth="1"/>
    <col min="9999" max="10238" width="8.88671875" style="1"/>
    <col min="10239" max="10239" width="4.109375" style="1" customWidth="1"/>
    <col min="10240" max="10242" width="8.88671875" style="1"/>
    <col min="10243" max="10246" width="9.77734375" style="1" customWidth="1"/>
    <col min="10247" max="10247" width="12.5546875" style="1" customWidth="1"/>
    <col min="10248" max="10249" width="15.77734375" style="1" customWidth="1"/>
    <col min="10250" max="10250" width="12.6640625" style="1" customWidth="1"/>
    <col min="10251" max="10251" width="12.5546875" style="1" customWidth="1"/>
    <col min="10252" max="10252" width="15.77734375" style="1" customWidth="1"/>
    <col min="10253" max="10253" width="11.33203125" style="1" customWidth="1"/>
    <col min="10254" max="10254" width="6.44140625" style="1" customWidth="1"/>
    <col min="10255" max="10494" width="8.88671875" style="1"/>
    <col min="10495" max="10495" width="4.109375" style="1" customWidth="1"/>
    <col min="10496" max="10498" width="8.88671875" style="1"/>
    <col min="10499" max="10502" width="9.77734375" style="1" customWidth="1"/>
    <col min="10503" max="10503" width="12.5546875" style="1" customWidth="1"/>
    <col min="10504" max="10505" width="15.77734375" style="1" customWidth="1"/>
    <col min="10506" max="10506" width="12.6640625" style="1" customWidth="1"/>
    <col min="10507" max="10507" width="12.5546875" style="1" customWidth="1"/>
    <col min="10508" max="10508" width="15.77734375" style="1" customWidth="1"/>
    <col min="10509" max="10509" width="11.33203125" style="1" customWidth="1"/>
    <col min="10510" max="10510" width="6.44140625" style="1" customWidth="1"/>
    <col min="10511" max="10750" width="8.88671875" style="1"/>
    <col min="10751" max="10751" width="4.109375" style="1" customWidth="1"/>
    <col min="10752" max="10754" width="8.88671875" style="1"/>
    <col min="10755" max="10758" width="9.77734375" style="1" customWidth="1"/>
    <col min="10759" max="10759" width="12.5546875" style="1" customWidth="1"/>
    <col min="10760" max="10761" width="15.77734375" style="1" customWidth="1"/>
    <col min="10762" max="10762" width="12.6640625" style="1" customWidth="1"/>
    <col min="10763" max="10763" width="12.5546875" style="1" customWidth="1"/>
    <col min="10764" max="10764" width="15.77734375" style="1" customWidth="1"/>
    <col min="10765" max="10765" width="11.33203125" style="1" customWidth="1"/>
    <col min="10766" max="10766" width="6.44140625" style="1" customWidth="1"/>
    <col min="10767" max="11006" width="8.88671875" style="1"/>
    <col min="11007" max="11007" width="4.109375" style="1" customWidth="1"/>
    <col min="11008" max="11010" width="8.88671875" style="1"/>
    <col min="11011" max="11014" width="9.77734375" style="1" customWidth="1"/>
    <col min="11015" max="11015" width="12.5546875" style="1" customWidth="1"/>
    <col min="11016" max="11017" width="15.77734375" style="1" customWidth="1"/>
    <col min="11018" max="11018" width="12.6640625" style="1" customWidth="1"/>
    <col min="11019" max="11019" width="12.5546875" style="1" customWidth="1"/>
    <col min="11020" max="11020" width="15.77734375" style="1" customWidth="1"/>
    <col min="11021" max="11021" width="11.33203125" style="1" customWidth="1"/>
    <col min="11022" max="11022" width="6.44140625" style="1" customWidth="1"/>
    <col min="11023" max="11262" width="8.88671875" style="1"/>
    <col min="11263" max="11263" width="4.109375" style="1" customWidth="1"/>
    <col min="11264" max="11266" width="8.88671875" style="1"/>
    <col min="11267" max="11270" width="9.77734375" style="1" customWidth="1"/>
    <col min="11271" max="11271" width="12.5546875" style="1" customWidth="1"/>
    <col min="11272" max="11273" width="15.77734375" style="1" customWidth="1"/>
    <col min="11274" max="11274" width="12.6640625" style="1" customWidth="1"/>
    <col min="11275" max="11275" width="12.5546875" style="1" customWidth="1"/>
    <col min="11276" max="11276" width="15.77734375" style="1" customWidth="1"/>
    <col min="11277" max="11277" width="11.33203125" style="1" customWidth="1"/>
    <col min="11278" max="11278" width="6.44140625" style="1" customWidth="1"/>
    <col min="11279" max="11518" width="8.88671875" style="1"/>
    <col min="11519" max="11519" width="4.109375" style="1" customWidth="1"/>
    <col min="11520" max="11522" width="8.88671875" style="1"/>
    <col min="11523" max="11526" width="9.77734375" style="1" customWidth="1"/>
    <col min="11527" max="11527" width="12.5546875" style="1" customWidth="1"/>
    <col min="11528" max="11529" width="15.77734375" style="1" customWidth="1"/>
    <col min="11530" max="11530" width="12.6640625" style="1" customWidth="1"/>
    <col min="11531" max="11531" width="12.5546875" style="1" customWidth="1"/>
    <col min="11532" max="11532" width="15.77734375" style="1" customWidth="1"/>
    <col min="11533" max="11533" width="11.33203125" style="1" customWidth="1"/>
    <col min="11534" max="11534" width="6.44140625" style="1" customWidth="1"/>
    <col min="11535" max="11774" width="8.88671875" style="1"/>
    <col min="11775" max="11775" width="4.109375" style="1" customWidth="1"/>
    <col min="11776" max="11778" width="8.88671875" style="1"/>
    <col min="11779" max="11782" width="9.77734375" style="1" customWidth="1"/>
    <col min="11783" max="11783" width="12.5546875" style="1" customWidth="1"/>
    <col min="11784" max="11785" width="15.77734375" style="1" customWidth="1"/>
    <col min="11786" max="11786" width="12.6640625" style="1" customWidth="1"/>
    <col min="11787" max="11787" width="12.5546875" style="1" customWidth="1"/>
    <col min="11788" max="11788" width="15.77734375" style="1" customWidth="1"/>
    <col min="11789" max="11789" width="11.33203125" style="1" customWidth="1"/>
    <col min="11790" max="11790" width="6.44140625" style="1" customWidth="1"/>
    <col min="11791" max="12030" width="8.88671875" style="1"/>
    <col min="12031" max="12031" width="4.109375" style="1" customWidth="1"/>
    <col min="12032" max="12034" width="8.88671875" style="1"/>
    <col min="12035" max="12038" width="9.77734375" style="1" customWidth="1"/>
    <col min="12039" max="12039" width="12.5546875" style="1" customWidth="1"/>
    <col min="12040" max="12041" width="15.77734375" style="1" customWidth="1"/>
    <col min="12042" max="12042" width="12.6640625" style="1" customWidth="1"/>
    <col min="12043" max="12043" width="12.5546875" style="1" customWidth="1"/>
    <col min="12044" max="12044" width="15.77734375" style="1" customWidth="1"/>
    <col min="12045" max="12045" width="11.33203125" style="1" customWidth="1"/>
    <col min="12046" max="12046" width="6.44140625" style="1" customWidth="1"/>
    <col min="12047" max="12286" width="8.88671875" style="1"/>
    <col min="12287" max="12287" width="4.109375" style="1" customWidth="1"/>
    <col min="12288" max="12290" width="8.88671875" style="1"/>
    <col min="12291" max="12294" width="9.77734375" style="1" customWidth="1"/>
    <col min="12295" max="12295" width="12.5546875" style="1" customWidth="1"/>
    <col min="12296" max="12297" width="15.77734375" style="1" customWidth="1"/>
    <col min="12298" max="12298" width="12.6640625" style="1" customWidth="1"/>
    <col min="12299" max="12299" width="12.5546875" style="1" customWidth="1"/>
    <col min="12300" max="12300" width="15.77734375" style="1" customWidth="1"/>
    <col min="12301" max="12301" width="11.33203125" style="1" customWidth="1"/>
    <col min="12302" max="12302" width="6.44140625" style="1" customWidth="1"/>
    <col min="12303" max="12542" width="8.88671875" style="1"/>
    <col min="12543" max="12543" width="4.109375" style="1" customWidth="1"/>
    <col min="12544" max="12546" width="8.88671875" style="1"/>
    <col min="12547" max="12550" width="9.77734375" style="1" customWidth="1"/>
    <col min="12551" max="12551" width="12.5546875" style="1" customWidth="1"/>
    <col min="12552" max="12553" width="15.77734375" style="1" customWidth="1"/>
    <col min="12554" max="12554" width="12.6640625" style="1" customWidth="1"/>
    <col min="12555" max="12555" width="12.5546875" style="1" customWidth="1"/>
    <col min="12556" max="12556" width="15.77734375" style="1" customWidth="1"/>
    <col min="12557" max="12557" width="11.33203125" style="1" customWidth="1"/>
    <col min="12558" max="12558" width="6.44140625" style="1" customWidth="1"/>
    <col min="12559" max="12798" width="8.88671875" style="1"/>
    <col min="12799" max="12799" width="4.109375" style="1" customWidth="1"/>
    <col min="12800" max="12802" width="8.88671875" style="1"/>
    <col min="12803" max="12806" width="9.77734375" style="1" customWidth="1"/>
    <col min="12807" max="12807" width="12.5546875" style="1" customWidth="1"/>
    <col min="12808" max="12809" width="15.77734375" style="1" customWidth="1"/>
    <col min="12810" max="12810" width="12.6640625" style="1" customWidth="1"/>
    <col min="12811" max="12811" width="12.5546875" style="1" customWidth="1"/>
    <col min="12812" max="12812" width="15.77734375" style="1" customWidth="1"/>
    <col min="12813" max="12813" width="11.33203125" style="1" customWidth="1"/>
    <col min="12814" max="12814" width="6.44140625" style="1" customWidth="1"/>
    <col min="12815" max="13054" width="8.88671875" style="1"/>
    <col min="13055" max="13055" width="4.109375" style="1" customWidth="1"/>
    <col min="13056" max="13058" width="8.88671875" style="1"/>
    <col min="13059" max="13062" width="9.77734375" style="1" customWidth="1"/>
    <col min="13063" max="13063" width="12.5546875" style="1" customWidth="1"/>
    <col min="13064" max="13065" width="15.77734375" style="1" customWidth="1"/>
    <col min="13066" max="13066" width="12.6640625" style="1" customWidth="1"/>
    <col min="13067" max="13067" width="12.5546875" style="1" customWidth="1"/>
    <col min="13068" max="13068" width="15.77734375" style="1" customWidth="1"/>
    <col min="13069" max="13069" width="11.33203125" style="1" customWidth="1"/>
    <col min="13070" max="13070" width="6.44140625" style="1" customWidth="1"/>
    <col min="13071" max="13310" width="8.88671875" style="1"/>
    <col min="13311" max="13311" width="4.109375" style="1" customWidth="1"/>
    <col min="13312" max="13314" width="8.88671875" style="1"/>
    <col min="13315" max="13318" width="9.77734375" style="1" customWidth="1"/>
    <col min="13319" max="13319" width="12.5546875" style="1" customWidth="1"/>
    <col min="13320" max="13321" width="15.77734375" style="1" customWidth="1"/>
    <col min="13322" max="13322" width="12.6640625" style="1" customWidth="1"/>
    <col min="13323" max="13323" width="12.5546875" style="1" customWidth="1"/>
    <col min="13324" max="13324" width="15.77734375" style="1" customWidth="1"/>
    <col min="13325" max="13325" width="11.33203125" style="1" customWidth="1"/>
    <col min="13326" max="13326" width="6.44140625" style="1" customWidth="1"/>
    <col min="13327" max="13566" width="8.88671875" style="1"/>
    <col min="13567" max="13567" width="4.109375" style="1" customWidth="1"/>
    <col min="13568" max="13570" width="8.88671875" style="1"/>
    <col min="13571" max="13574" width="9.77734375" style="1" customWidth="1"/>
    <col min="13575" max="13575" width="12.5546875" style="1" customWidth="1"/>
    <col min="13576" max="13577" width="15.77734375" style="1" customWidth="1"/>
    <col min="13578" max="13578" width="12.6640625" style="1" customWidth="1"/>
    <col min="13579" max="13579" width="12.5546875" style="1" customWidth="1"/>
    <col min="13580" max="13580" width="15.77734375" style="1" customWidth="1"/>
    <col min="13581" max="13581" width="11.33203125" style="1" customWidth="1"/>
    <col min="13582" max="13582" width="6.44140625" style="1" customWidth="1"/>
    <col min="13583" max="13822" width="8.88671875" style="1"/>
    <col min="13823" max="13823" width="4.109375" style="1" customWidth="1"/>
    <col min="13824" max="13826" width="8.88671875" style="1"/>
    <col min="13827" max="13830" width="9.77734375" style="1" customWidth="1"/>
    <col min="13831" max="13831" width="12.5546875" style="1" customWidth="1"/>
    <col min="13832" max="13833" width="15.77734375" style="1" customWidth="1"/>
    <col min="13834" max="13834" width="12.6640625" style="1" customWidth="1"/>
    <col min="13835" max="13835" width="12.5546875" style="1" customWidth="1"/>
    <col min="13836" max="13836" width="15.77734375" style="1" customWidth="1"/>
    <col min="13837" max="13837" width="11.33203125" style="1" customWidth="1"/>
    <col min="13838" max="13838" width="6.44140625" style="1" customWidth="1"/>
    <col min="13839" max="14078" width="8.88671875" style="1"/>
    <col min="14079" max="14079" width="4.109375" style="1" customWidth="1"/>
    <col min="14080" max="14082" width="8.88671875" style="1"/>
    <col min="14083" max="14086" width="9.77734375" style="1" customWidth="1"/>
    <col min="14087" max="14087" width="12.5546875" style="1" customWidth="1"/>
    <col min="14088" max="14089" width="15.77734375" style="1" customWidth="1"/>
    <col min="14090" max="14090" width="12.6640625" style="1" customWidth="1"/>
    <col min="14091" max="14091" width="12.5546875" style="1" customWidth="1"/>
    <col min="14092" max="14092" width="15.77734375" style="1" customWidth="1"/>
    <col min="14093" max="14093" width="11.33203125" style="1" customWidth="1"/>
    <col min="14094" max="14094" width="6.44140625" style="1" customWidth="1"/>
    <col min="14095" max="14334" width="8.88671875" style="1"/>
    <col min="14335" max="14335" width="4.109375" style="1" customWidth="1"/>
    <col min="14336" max="14338" width="8.88671875" style="1"/>
    <col min="14339" max="14342" width="9.77734375" style="1" customWidth="1"/>
    <col min="14343" max="14343" width="12.5546875" style="1" customWidth="1"/>
    <col min="14344" max="14345" width="15.77734375" style="1" customWidth="1"/>
    <col min="14346" max="14346" width="12.6640625" style="1" customWidth="1"/>
    <col min="14347" max="14347" width="12.5546875" style="1" customWidth="1"/>
    <col min="14348" max="14348" width="15.77734375" style="1" customWidth="1"/>
    <col min="14349" max="14349" width="11.33203125" style="1" customWidth="1"/>
    <col min="14350" max="14350" width="6.44140625" style="1" customWidth="1"/>
    <col min="14351" max="14590" width="8.88671875" style="1"/>
    <col min="14591" max="14591" width="4.109375" style="1" customWidth="1"/>
    <col min="14592" max="14594" width="8.88671875" style="1"/>
    <col min="14595" max="14598" width="9.77734375" style="1" customWidth="1"/>
    <col min="14599" max="14599" width="12.5546875" style="1" customWidth="1"/>
    <col min="14600" max="14601" width="15.77734375" style="1" customWidth="1"/>
    <col min="14602" max="14602" width="12.6640625" style="1" customWidth="1"/>
    <col min="14603" max="14603" width="12.5546875" style="1" customWidth="1"/>
    <col min="14604" max="14604" width="15.77734375" style="1" customWidth="1"/>
    <col min="14605" max="14605" width="11.33203125" style="1" customWidth="1"/>
    <col min="14606" max="14606" width="6.44140625" style="1" customWidth="1"/>
    <col min="14607" max="14846" width="8.88671875" style="1"/>
    <col min="14847" max="14847" width="4.109375" style="1" customWidth="1"/>
    <col min="14848" max="14850" width="8.88671875" style="1"/>
    <col min="14851" max="14854" width="9.77734375" style="1" customWidth="1"/>
    <col min="14855" max="14855" width="12.5546875" style="1" customWidth="1"/>
    <col min="14856" max="14857" width="15.77734375" style="1" customWidth="1"/>
    <col min="14858" max="14858" width="12.6640625" style="1" customWidth="1"/>
    <col min="14859" max="14859" width="12.5546875" style="1" customWidth="1"/>
    <col min="14860" max="14860" width="15.77734375" style="1" customWidth="1"/>
    <col min="14861" max="14861" width="11.33203125" style="1" customWidth="1"/>
    <col min="14862" max="14862" width="6.44140625" style="1" customWidth="1"/>
    <col min="14863" max="15102" width="8.88671875" style="1"/>
    <col min="15103" max="15103" width="4.109375" style="1" customWidth="1"/>
    <col min="15104" max="15106" width="8.88671875" style="1"/>
    <col min="15107" max="15110" width="9.77734375" style="1" customWidth="1"/>
    <col min="15111" max="15111" width="12.5546875" style="1" customWidth="1"/>
    <col min="15112" max="15113" width="15.77734375" style="1" customWidth="1"/>
    <col min="15114" max="15114" width="12.6640625" style="1" customWidth="1"/>
    <col min="15115" max="15115" width="12.5546875" style="1" customWidth="1"/>
    <col min="15116" max="15116" width="15.77734375" style="1" customWidth="1"/>
    <col min="15117" max="15117" width="11.33203125" style="1" customWidth="1"/>
    <col min="15118" max="15118" width="6.44140625" style="1" customWidth="1"/>
    <col min="15119" max="15358" width="8.88671875" style="1"/>
    <col min="15359" max="15359" width="4.109375" style="1" customWidth="1"/>
    <col min="15360" max="15362" width="8.88671875" style="1"/>
    <col min="15363" max="15366" width="9.77734375" style="1" customWidth="1"/>
    <col min="15367" max="15367" width="12.5546875" style="1" customWidth="1"/>
    <col min="15368" max="15369" width="15.77734375" style="1" customWidth="1"/>
    <col min="15370" max="15370" width="12.6640625" style="1" customWidth="1"/>
    <col min="15371" max="15371" width="12.5546875" style="1" customWidth="1"/>
    <col min="15372" max="15372" width="15.77734375" style="1" customWidth="1"/>
    <col min="15373" max="15373" width="11.33203125" style="1" customWidth="1"/>
    <col min="15374" max="15374" width="6.44140625" style="1" customWidth="1"/>
    <col min="15375" max="15614" width="8.88671875" style="1"/>
    <col min="15615" max="15615" width="4.109375" style="1" customWidth="1"/>
    <col min="15616" max="15618" width="8.88671875" style="1"/>
    <col min="15619" max="15622" width="9.77734375" style="1" customWidth="1"/>
    <col min="15623" max="15623" width="12.5546875" style="1" customWidth="1"/>
    <col min="15624" max="15625" width="15.77734375" style="1" customWidth="1"/>
    <col min="15626" max="15626" width="12.6640625" style="1" customWidth="1"/>
    <col min="15627" max="15627" width="12.5546875" style="1" customWidth="1"/>
    <col min="15628" max="15628" width="15.77734375" style="1" customWidth="1"/>
    <col min="15629" max="15629" width="11.33203125" style="1" customWidth="1"/>
    <col min="15630" max="15630" width="6.44140625" style="1" customWidth="1"/>
    <col min="15631" max="15870" width="8.88671875" style="1"/>
    <col min="15871" max="15871" width="4.109375" style="1" customWidth="1"/>
    <col min="15872" max="15874" width="8.88671875" style="1"/>
    <col min="15875" max="15878" width="9.77734375" style="1" customWidth="1"/>
    <col min="15879" max="15879" width="12.5546875" style="1" customWidth="1"/>
    <col min="15880" max="15881" width="15.77734375" style="1" customWidth="1"/>
    <col min="15882" max="15882" width="12.6640625" style="1" customWidth="1"/>
    <col min="15883" max="15883" width="12.5546875" style="1" customWidth="1"/>
    <col min="15884" max="15884" width="15.77734375" style="1" customWidth="1"/>
    <col min="15885" max="15885" width="11.33203125" style="1" customWidth="1"/>
    <col min="15886" max="15886" width="6.44140625" style="1" customWidth="1"/>
    <col min="15887" max="16126" width="8.88671875" style="1"/>
    <col min="16127" max="16127" width="4.109375" style="1" customWidth="1"/>
    <col min="16128" max="16130" width="8.88671875" style="1"/>
    <col min="16131" max="16134" width="9.77734375" style="1" customWidth="1"/>
    <col min="16135" max="16135" width="12.5546875" style="1" customWidth="1"/>
    <col min="16136" max="16137" width="15.77734375" style="1" customWidth="1"/>
    <col min="16138" max="16138" width="12.6640625" style="1" customWidth="1"/>
    <col min="16139" max="16139" width="12.5546875" style="1" customWidth="1"/>
    <col min="16140" max="16140" width="15.77734375" style="1" customWidth="1"/>
    <col min="16141" max="16141" width="11.33203125" style="1" customWidth="1"/>
    <col min="16142" max="16142" width="6.44140625" style="1" customWidth="1"/>
    <col min="16143" max="16384" width="8.88671875" style="1"/>
  </cols>
  <sheetData>
    <row r="1" spans="1:14" ht="26.25">
      <c r="A1" s="16" t="s">
        <v>12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ht="33">
      <c r="A2" s="7" t="s">
        <v>11</v>
      </c>
      <c r="B2" s="7" t="s">
        <v>0</v>
      </c>
      <c r="C2" s="7" t="s">
        <v>1</v>
      </c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10</v>
      </c>
      <c r="L2" s="7" t="s">
        <v>23</v>
      </c>
      <c r="M2" s="11" t="s">
        <v>13</v>
      </c>
      <c r="N2" s="11" t="s">
        <v>9</v>
      </c>
    </row>
    <row r="3" spans="1:14" ht="17.25">
      <c r="A3" s="15">
        <v>1</v>
      </c>
      <c r="B3" s="7">
        <v>1</v>
      </c>
      <c r="C3" s="8">
        <v>56</v>
      </c>
      <c r="D3" s="8">
        <v>62.5</v>
      </c>
      <c r="E3" s="8">
        <v>16.8</v>
      </c>
      <c r="F3" s="8">
        <v>64</v>
      </c>
      <c r="G3" s="2">
        <f>ROUND((C3-D3)/E3,2)</f>
        <v>-0.39</v>
      </c>
      <c r="H3" s="3">
        <f>NORMDIST(G3,0,1,1)</f>
        <v>0.34826827346401756</v>
      </c>
      <c r="I3" s="4">
        <f>ROUND(1-H3,4)</f>
        <v>0.65169999999999995</v>
      </c>
      <c r="J3" s="2">
        <f>+I3*100</f>
        <v>65.169999999999987</v>
      </c>
      <c r="K3" s="6">
        <f>VLOOKUP(J3,등급구간!$A$1:$C$9,3)</f>
        <v>6</v>
      </c>
      <c r="L3" s="3">
        <f>+I3*F3</f>
        <v>41.708799999999997</v>
      </c>
      <c r="M3" s="8">
        <v>6</v>
      </c>
      <c r="N3" s="5">
        <f>SUM(M3-K3)</f>
        <v>0</v>
      </c>
    </row>
    <row r="4" spans="1:14" ht="17.25">
      <c r="A4" s="15"/>
      <c r="B4" s="7">
        <v>2</v>
      </c>
      <c r="C4" s="8">
        <v>50</v>
      </c>
      <c r="D4" s="8">
        <v>56</v>
      </c>
      <c r="E4" s="8">
        <v>17.600000000000001</v>
      </c>
      <c r="F4" s="8">
        <v>60</v>
      </c>
      <c r="G4" s="2">
        <f t="shared" ref="G4:G53" si="0">ROUND((C4-D4)/E4,2)</f>
        <v>-0.34</v>
      </c>
      <c r="H4" s="3">
        <f t="shared" ref="H4:H53" si="1">NORMDIST(G4,0,1,1)</f>
        <v>0.36692826396397193</v>
      </c>
      <c r="I4" s="4">
        <f t="shared" ref="I4:I53" si="2">ROUND(1-H4,4)</f>
        <v>0.6331</v>
      </c>
      <c r="J4" s="2">
        <f t="shared" ref="J4:J53" si="3">+I4*100</f>
        <v>63.31</v>
      </c>
      <c r="K4" s="6">
        <f>VLOOKUP(J4,등급구간!$A$1:$C$9,3)</f>
        <v>6</v>
      </c>
      <c r="L4" s="3">
        <f t="shared" ref="L4:L53" si="4">+I4*F4</f>
        <v>37.985999999999997</v>
      </c>
      <c r="M4" s="8">
        <v>6</v>
      </c>
      <c r="N4" s="5">
        <f t="shared" ref="N4:N53" si="5">SUM(M4-K4)</f>
        <v>0</v>
      </c>
    </row>
    <row r="5" spans="1:14" ht="17.25">
      <c r="A5" s="15"/>
      <c r="B5" s="7">
        <v>3</v>
      </c>
      <c r="C5" s="8">
        <v>42</v>
      </c>
      <c r="D5" s="8">
        <v>60.5</v>
      </c>
      <c r="E5" s="8">
        <v>13.4</v>
      </c>
      <c r="F5" s="8">
        <v>64</v>
      </c>
      <c r="G5" s="2">
        <f t="shared" si="0"/>
        <v>-1.38</v>
      </c>
      <c r="H5" s="3">
        <f t="shared" si="1"/>
        <v>8.3793322415014262E-2</v>
      </c>
      <c r="I5" s="4">
        <f t="shared" si="2"/>
        <v>0.91620000000000001</v>
      </c>
      <c r="J5" s="2">
        <f t="shared" si="3"/>
        <v>91.62</v>
      </c>
      <c r="K5" s="6">
        <f>VLOOKUP(J5,등급구간!$A$1:$C$9,3)</f>
        <v>8</v>
      </c>
      <c r="L5" s="3">
        <f t="shared" si="4"/>
        <v>58.636800000000001</v>
      </c>
      <c r="M5" s="8">
        <v>8</v>
      </c>
      <c r="N5" s="5">
        <f t="shared" si="5"/>
        <v>0</v>
      </c>
    </row>
    <row r="6" spans="1:14" ht="17.25">
      <c r="A6" s="15"/>
      <c r="B6" s="7">
        <v>4</v>
      </c>
      <c r="C6" s="8">
        <v>46</v>
      </c>
      <c r="D6" s="8">
        <v>58.8</v>
      </c>
      <c r="E6" s="8">
        <v>16</v>
      </c>
      <c r="F6" s="8">
        <v>60</v>
      </c>
      <c r="G6" s="2">
        <f t="shared" si="0"/>
        <v>-0.8</v>
      </c>
      <c r="H6" s="3">
        <f t="shared" si="1"/>
        <v>0.21185539858339661</v>
      </c>
      <c r="I6" s="4">
        <f t="shared" si="2"/>
        <v>0.78810000000000002</v>
      </c>
      <c r="J6" s="2">
        <f t="shared" si="3"/>
        <v>78.81</v>
      </c>
      <c r="K6" s="6">
        <f>VLOOKUP(J6,등급구간!$A$1:$C$9,3)</f>
        <v>7</v>
      </c>
      <c r="L6" s="3">
        <f t="shared" si="4"/>
        <v>47.286000000000001</v>
      </c>
      <c r="M6" s="8">
        <v>6</v>
      </c>
      <c r="N6" s="5">
        <f t="shared" si="5"/>
        <v>-1</v>
      </c>
    </row>
    <row r="7" spans="1:14" ht="17.25">
      <c r="A7" s="15"/>
      <c r="B7" s="7">
        <v>5</v>
      </c>
      <c r="C7" s="8">
        <v>28</v>
      </c>
      <c r="D7" s="8">
        <v>48.6</v>
      </c>
      <c r="E7" s="8">
        <v>16.600000000000001</v>
      </c>
      <c r="F7" s="8">
        <v>64</v>
      </c>
      <c r="G7" s="2">
        <f t="shared" si="0"/>
        <v>-1.24</v>
      </c>
      <c r="H7" s="3">
        <f t="shared" si="1"/>
        <v>0.1074876970745869</v>
      </c>
      <c r="I7" s="4">
        <f t="shared" si="2"/>
        <v>0.89249999999999996</v>
      </c>
      <c r="J7" s="2">
        <f t="shared" si="3"/>
        <v>89.25</v>
      </c>
      <c r="K7" s="6">
        <f>VLOOKUP(J7,등급구간!$A$1:$C$9,3)</f>
        <v>8</v>
      </c>
      <c r="L7" s="3">
        <f t="shared" si="4"/>
        <v>57.12</v>
      </c>
      <c r="M7" s="8">
        <v>8</v>
      </c>
      <c r="N7" s="5">
        <f t="shared" si="5"/>
        <v>0</v>
      </c>
    </row>
    <row r="8" spans="1:14" ht="17.25">
      <c r="A8" s="15"/>
      <c r="B8" s="7">
        <v>6</v>
      </c>
      <c r="C8" s="8">
        <v>20</v>
      </c>
      <c r="D8" s="8">
        <v>42.1</v>
      </c>
      <c r="E8" s="8">
        <v>14.6</v>
      </c>
      <c r="F8" s="8">
        <v>60</v>
      </c>
      <c r="G8" s="2">
        <f t="shared" si="0"/>
        <v>-1.51</v>
      </c>
      <c r="H8" s="3">
        <f t="shared" si="1"/>
        <v>6.5521712088916481E-2</v>
      </c>
      <c r="I8" s="4">
        <f t="shared" si="2"/>
        <v>0.9345</v>
      </c>
      <c r="J8" s="2">
        <f t="shared" si="3"/>
        <v>93.45</v>
      </c>
      <c r="K8" s="6">
        <f>VLOOKUP(J8,등급구간!$A$1:$C$9,3)</f>
        <v>8</v>
      </c>
      <c r="L8" s="3">
        <f t="shared" si="4"/>
        <v>56.07</v>
      </c>
      <c r="M8" s="8">
        <v>8</v>
      </c>
      <c r="N8" s="5">
        <f t="shared" si="5"/>
        <v>0</v>
      </c>
    </row>
    <row r="9" spans="1:14" ht="17.25">
      <c r="A9" s="15"/>
      <c r="B9" s="7">
        <v>7</v>
      </c>
      <c r="C9" s="8">
        <v>40</v>
      </c>
      <c r="D9" s="8">
        <v>53.2</v>
      </c>
      <c r="E9" s="8">
        <v>17.3</v>
      </c>
      <c r="F9" s="8">
        <v>64</v>
      </c>
      <c r="G9" s="2">
        <f t="shared" si="0"/>
        <v>-0.76</v>
      </c>
      <c r="H9" s="3">
        <f t="shared" si="1"/>
        <v>0.22362729243759941</v>
      </c>
      <c r="I9" s="4">
        <f t="shared" si="2"/>
        <v>0.77639999999999998</v>
      </c>
      <c r="J9" s="2">
        <f t="shared" si="3"/>
        <v>77.64</v>
      </c>
      <c r="K9" s="6">
        <f>VLOOKUP(J9,등급구간!$A$1:$C$9,3)</f>
        <v>7</v>
      </c>
      <c r="L9" s="3">
        <f t="shared" si="4"/>
        <v>49.689599999999999</v>
      </c>
      <c r="M9" s="8">
        <v>6</v>
      </c>
      <c r="N9" s="5">
        <f t="shared" si="5"/>
        <v>-1</v>
      </c>
    </row>
    <row r="10" spans="1:14" ht="17.25">
      <c r="A10" s="15"/>
      <c r="B10" s="7">
        <v>8</v>
      </c>
      <c r="C10" s="8">
        <v>59</v>
      </c>
      <c r="D10" s="8">
        <v>58.5</v>
      </c>
      <c r="E10" s="8">
        <v>18.8</v>
      </c>
      <c r="F10" s="8">
        <v>60</v>
      </c>
      <c r="G10" s="2">
        <f t="shared" si="0"/>
        <v>0.03</v>
      </c>
      <c r="H10" s="3">
        <f t="shared" si="1"/>
        <v>0.51196647341411272</v>
      </c>
      <c r="I10" s="4">
        <f t="shared" si="2"/>
        <v>0.48799999999999999</v>
      </c>
      <c r="J10" s="2">
        <f t="shared" si="3"/>
        <v>48.8</v>
      </c>
      <c r="K10" s="6">
        <f>VLOOKUP(J10,등급구간!$A$1:$C$9,3)</f>
        <v>5</v>
      </c>
      <c r="L10" s="3">
        <f t="shared" si="4"/>
        <v>29.28</v>
      </c>
      <c r="M10" s="8">
        <v>5</v>
      </c>
      <c r="N10" s="5">
        <f t="shared" si="5"/>
        <v>0</v>
      </c>
    </row>
    <row r="11" spans="1:14" ht="17.25">
      <c r="A11" s="15"/>
      <c r="B11" s="7">
        <v>9</v>
      </c>
      <c r="C11" s="8">
        <v>26</v>
      </c>
      <c r="D11" s="8">
        <v>62</v>
      </c>
      <c r="E11" s="8">
        <v>20.8</v>
      </c>
      <c r="F11" s="8">
        <v>64</v>
      </c>
      <c r="G11" s="2">
        <f t="shared" si="0"/>
        <v>-1.73</v>
      </c>
      <c r="H11" s="3">
        <f t="shared" si="1"/>
        <v>4.181513761359492E-2</v>
      </c>
      <c r="I11" s="4">
        <f t="shared" si="2"/>
        <v>0.95820000000000005</v>
      </c>
      <c r="J11" s="2">
        <f t="shared" si="3"/>
        <v>95.820000000000007</v>
      </c>
      <c r="K11" s="6">
        <f>VLOOKUP(J11,등급구간!$A$1:$C$9,3)</f>
        <v>8</v>
      </c>
      <c r="L11" s="3">
        <f t="shared" si="4"/>
        <v>61.324800000000003</v>
      </c>
      <c r="M11" s="8">
        <v>8</v>
      </c>
      <c r="N11" s="5">
        <f t="shared" si="5"/>
        <v>0</v>
      </c>
    </row>
    <row r="12" spans="1:14" ht="17.25">
      <c r="A12" s="15"/>
      <c r="B12" s="7">
        <v>10</v>
      </c>
      <c r="C12" s="8">
        <v>52</v>
      </c>
      <c r="D12" s="8">
        <v>68.3</v>
      </c>
      <c r="E12" s="8">
        <v>18.8</v>
      </c>
      <c r="F12" s="8">
        <v>60</v>
      </c>
      <c r="G12" s="2">
        <f t="shared" si="0"/>
        <v>-0.87</v>
      </c>
      <c r="H12" s="3">
        <f t="shared" si="1"/>
        <v>0.19215020210369621</v>
      </c>
      <c r="I12" s="4">
        <f t="shared" si="2"/>
        <v>0.80779999999999996</v>
      </c>
      <c r="J12" s="2">
        <f t="shared" si="3"/>
        <v>80.78</v>
      </c>
      <c r="K12" s="6">
        <f>VLOOKUP(J12,등급구간!$A$1:$C$9,3)</f>
        <v>7</v>
      </c>
      <c r="L12" s="3">
        <f t="shared" si="4"/>
        <v>48.467999999999996</v>
      </c>
      <c r="M12" s="8">
        <v>6</v>
      </c>
      <c r="N12" s="5">
        <f t="shared" si="5"/>
        <v>-1</v>
      </c>
    </row>
    <row r="13" spans="1:14" ht="17.25">
      <c r="A13" s="15"/>
      <c r="B13" s="7">
        <v>11</v>
      </c>
      <c r="C13" s="8">
        <v>70</v>
      </c>
      <c r="D13" s="8">
        <v>69.400000000000006</v>
      </c>
      <c r="E13" s="8">
        <v>11.4</v>
      </c>
      <c r="F13" s="8">
        <v>64</v>
      </c>
      <c r="G13" s="2">
        <f t="shared" si="0"/>
        <v>0.05</v>
      </c>
      <c r="H13" s="3">
        <f t="shared" si="1"/>
        <v>0.51993880583837249</v>
      </c>
      <c r="I13" s="4">
        <f t="shared" si="2"/>
        <v>0.48010000000000003</v>
      </c>
      <c r="J13" s="2">
        <f t="shared" si="3"/>
        <v>48.010000000000005</v>
      </c>
      <c r="K13" s="6">
        <f>VLOOKUP(J13,등급구간!$A$1:$C$9,3)</f>
        <v>5</v>
      </c>
      <c r="L13" s="3">
        <f t="shared" si="4"/>
        <v>30.726400000000002</v>
      </c>
      <c r="M13" s="8">
        <v>5</v>
      </c>
      <c r="N13" s="5">
        <f t="shared" si="5"/>
        <v>0</v>
      </c>
    </row>
    <row r="14" spans="1:14" ht="17.25">
      <c r="A14" s="15"/>
      <c r="B14" s="7">
        <v>12</v>
      </c>
      <c r="C14" s="8">
        <v>79</v>
      </c>
      <c r="D14" s="8">
        <v>83.1</v>
      </c>
      <c r="E14" s="8">
        <v>5.8</v>
      </c>
      <c r="F14" s="8">
        <v>64</v>
      </c>
      <c r="G14" s="2">
        <f t="shared" si="0"/>
        <v>-0.71</v>
      </c>
      <c r="H14" s="3">
        <f t="shared" si="1"/>
        <v>0.23885206808998671</v>
      </c>
      <c r="I14" s="4">
        <f t="shared" si="2"/>
        <v>0.7611</v>
      </c>
      <c r="J14" s="2">
        <f t="shared" si="3"/>
        <v>76.11</v>
      </c>
      <c r="K14" s="6">
        <f>VLOOKUP(J14,등급구간!$A$1:$C$9,3)</f>
        <v>6</v>
      </c>
      <c r="L14" s="3">
        <f>+I14*F14</f>
        <v>48.7104</v>
      </c>
      <c r="M14" s="8">
        <v>6</v>
      </c>
      <c r="N14" s="5">
        <f t="shared" si="5"/>
        <v>0</v>
      </c>
    </row>
    <row r="15" spans="1:14" ht="17.25">
      <c r="A15" s="15"/>
      <c r="B15" s="7">
        <v>13</v>
      </c>
      <c r="C15" s="8">
        <v>74</v>
      </c>
      <c r="D15" s="8">
        <v>83.4</v>
      </c>
      <c r="E15" s="8">
        <v>6.1</v>
      </c>
      <c r="F15" s="8">
        <v>60</v>
      </c>
      <c r="G15" s="2">
        <f t="shared" si="0"/>
        <v>-1.54</v>
      </c>
      <c r="H15" s="3">
        <f t="shared" si="1"/>
        <v>6.1780176711811879E-2</v>
      </c>
      <c r="I15" s="4">
        <f t="shared" si="2"/>
        <v>0.93820000000000003</v>
      </c>
      <c r="J15" s="2">
        <f t="shared" si="3"/>
        <v>93.820000000000007</v>
      </c>
      <c r="K15" s="6">
        <f>VLOOKUP(J15,등급구간!$A$1:$C$9,3)</f>
        <v>8</v>
      </c>
      <c r="L15" s="3">
        <f>+I15*F15</f>
        <v>56.292000000000002</v>
      </c>
      <c r="M15" s="8">
        <v>8</v>
      </c>
      <c r="N15" s="5">
        <f t="shared" si="5"/>
        <v>0</v>
      </c>
    </row>
    <row r="16" spans="1:14" ht="17.25">
      <c r="A16" s="15"/>
      <c r="B16" s="7">
        <v>14</v>
      </c>
      <c r="C16" s="8">
        <v>50</v>
      </c>
      <c r="D16" s="8">
        <v>74.5</v>
      </c>
      <c r="E16" s="8">
        <v>14.2</v>
      </c>
      <c r="F16" s="8">
        <v>60</v>
      </c>
      <c r="G16" s="2">
        <f t="shared" si="0"/>
        <v>-1.73</v>
      </c>
      <c r="H16" s="3">
        <f t="shared" si="1"/>
        <v>4.181513761359492E-2</v>
      </c>
      <c r="I16" s="4">
        <f t="shared" si="2"/>
        <v>0.95820000000000005</v>
      </c>
      <c r="J16" s="2">
        <f t="shared" si="3"/>
        <v>95.820000000000007</v>
      </c>
      <c r="K16" s="6">
        <f>VLOOKUP(J16,등급구간!$A$1:$C$9,3)</f>
        <v>8</v>
      </c>
      <c r="L16" s="3">
        <f>+I16*F16</f>
        <v>57.492000000000004</v>
      </c>
      <c r="M16" s="8">
        <v>8</v>
      </c>
      <c r="N16" s="5">
        <f t="shared" si="5"/>
        <v>0</v>
      </c>
    </row>
    <row r="17" spans="1:14" ht="17.25">
      <c r="A17" s="15">
        <v>2</v>
      </c>
      <c r="B17" s="7">
        <v>1</v>
      </c>
      <c r="C17" s="8">
        <v>72</v>
      </c>
      <c r="D17" s="8">
        <v>81.900000000000006</v>
      </c>
      <c r="E17" s="8">
        <v>6.5</v>
      </c>
      <c r="F17" s="8">
        <v>60</v>
      </c>
      <c r="G17" s="2">
        <f t="shared" si="0"/>
        <v>-1.52</v>
      </c>
      <c r="H17" s="3">
        <f t="shared" si="1"/>
        <v>6.4255487818935766E-2</v>
      </c>
      <c r="I17" s="4">
        <f t="shared" si="2"/>
        <v>0.93569999999999998</v>
      </c>
      <c r="J17" s="2">
        <f t="shared" si="3"/>
        <v>93.57</v>
      </c>
      <c r="K17" s="6">
        <f>VLOOKUP(J17,등급구간!$A$1:$C$9,3)</f>
        <v>8</v>
      </c>
      <c r="L17" s="3">
        <f t="shared" si="4"/>
        <v>56.141999999999996</v>
      </c>
      <c r="M17" s="8">
        <v>8</v>
      </c>
      <c r="N17" s="5">
        <f t="shared" si="5"/>
        <v>0</v>
      </c>
    </row>
    <row r="18" spans="1:14" ht="17.25">
      <c r="A18" s="15"/>
      <c r="B18" s="7">
        <v>2</v>
      </c>
      <c r="C18" s="8">
        <v>77</v>
      </c>
      <c r="D18" s="8">
        <v>82.2</v>
      </c>
      <c r="E18" s="8">
        <v>5.8</v>
      </c>
      <c r="F18" s="8">
        <v>60</v>
      </c>
      <c r="G18" s="2">
        <f t="shared" si="0"/>
        <v>-0.9</v>
      </c>
      <c r="H18" s="3">
        <f t="shared" si="1"/>
        <v>0.1840601253467595</v>
      </c>
      <c r="I18" s="4">
        <f t="shared" si="2"/>
        <v>0.81589999999999996</v>
      </c>
      <c r="J18" s="2">
        <f t="shared" si="3"/>
        <v>81.589999999999989</v>
      </c>
      <c r="K18" s="6">
        <f>VLOOKUP(J18,등급구간!$A$1:$C$9,3)</f>
        <v>7</v>
      </c>
      <c r="L18" s="3">
        <f t="shared" si="4"/>
        <v>48.954000000000001</v>
      </c>
      <c r="M18" s="8">
        <v>7</v>
      </c>
      <c r="N18" s="5">
        <f t="shared" si="5"/>
        <v>0</v>
      </c>
    </row>
    <row r="19" spans="1:14" ht="17.25">
      <c r="A19" s="15"/>
      <c r="B19" s="7">
        <v>3</v>
      </c>
      <c r="C19" s="8">
        <v>77</v>
      </c>
      <c r="D19" s="8">
        <v>82.8</v>
      </c>
      <c r="E19" s="8">
        <v>6.4</v>
      </c>
      <c r="F19" s="8">
        <v>60</v>
      </c>
      <c r="G19" s="2">
        <f t="shared" si="0"/>
        <v>-0.91</v>
      </c>
      <c r="H19" s="3">
        <f t="shared" si="1"/>
        <v>0.18141125489179724</v>
      </c>
      <c r="I19" s="4">
        <f t="shared" si="2"/>
        <v>0.81859999999999999</v>
      </c>
      <c r="J19" s="2">
        <f t="shared" si="3"/>
        <v>81.86</v>
      </c>
      <c r="K19" s="6">
        <f>VLOOKUP(J19,등급구간!$A$1:$C$9,3)</f>
        <v>7</v>
      </c>
      <c r="L19" s="3">
        <f t="shared" si="4"/>
        <v>49.116</v>
      </c>
      <c r="M19" s="8">
        <v>7</v>
      </c>
      <c r="N19" s="5">
        <f t="shared" si="5"/>
        <v>0</v>
      </c>
    </row>
    <row r="20" spans="1:14" ht="17.25">
      <c r="A20" s="15"/>
      <c r="B20" s="7">
        <v>4</v>
      </c>
      <c r="C20" s="8">
        <v>72</v>
      </c>
      <c r="D20" s="8">
        <v>82.7</v>
      </c>
      <c r="E20" s="8">
        <v>8.6999999999999993</v>
      </c>
      <c r="F20" s="8">
        <v>60</v>
      </c>
      <c r="G20" s="2">
        <f t="shared" si="0"/>
        <v>-1.23</v>
      </c>
      <c r="H20" s="3">
        <f t="shared" si="1"/>
        <v>0.1093485524256919</v>
      </c>
      <c r="I20" s="4">
        <f t="shared" si="2"/>
        <v>0.89070000000000005</v>
      </c>
      <c r="J20" s="2">
        <f t="shared" si="3"/>
        <v>89.070000000000007</v>
      </c>
      <c r="K20" s="6">
        <f>VLOOKUP(J20,등급구간!$A$1:$C$9,3)</f>
        <v>8</v>
      </c>
      <c r="L20" s="3">
        <f t="shared" si="4"/>
        <v>53.442</v>
      </c>
      <c r="M20" s="8">
        <v>8</v>
      </c>
      <c r="N20" s="5">
        <f t="shared" si="5"/>
        <v>0</v>
      </c>
    </row>
    <row r="21" spans="1:14" ht="17.25">
      <c r="A21" s="15"/>
      <c r="B21" s="7">
        <v>5</v>
      </c>
      <c r="C21" s="8">
        <v>48</v>
      </c>
      <c r="D21" s="8">
        <v>65.400000000000006</v>
      </c>
      <c r="E21" s="8">
        <v>15.3</v>
      </c>
      <c r="F21" s="8">
        <v>60</v>
      </c>
      <c r="G21" s="2">
        <f t="shared" si="0"/>
        <v>-1.1399999999999999</v>
      </c>
      <c r="H21" s="3">
        <f t="shared" si="1"/>
        <v>0.12714315056279824</v>
      </c>
      <c r="I21" s="4">
        <f t="shared" si="2"/>
        <v>0.87290000000000001</v>
      </c>
      <c r="J21" s="2">
        <f t="shared" si="3"/>
        <v>87.29</v>
      </c>
      <c r="K21" s="6">
        <f>VLOOKUP(J21,등급구간!$A$1:$C$9,3)</f>
        <v>7</v>
      </c>
      <c r="L21" s="3">
        <f t="shared" si="4"/>
        <v>52.374000000000002</v>
      </c>
      <c r="M21" s="8">
        <v>8</v>
      </c>
      <c r="N21" s="5">
        <f t="shared" si="5"/>
        <v>1</v>
      </c>
    </row>
    <row r="22" spans="1:14" ht="17.25">
      <c r="A22" s="15"/>
      <c r="B22" s="7">
        <v>6</v>
      </c>
      <c r="C22" s="8">
        <v>54</v>
      </c>
      <c r="D22" s="8">
        <v>66</v>
      </c>
      <c r="E22" s="8">
        <v>17.399999999999999</v>
      </c>
      <c r="F22" s="8">
        <v>60</v>
      </c>
      <c r="G22" s="2">
        <f t="shared" si="0"/>
        <v>-0.69</v>
      </c>
      <c r="H22" s="3">
        <f t="shared" si="1"/>
        <v>0.24509709367430943</v>
      </c>
      <c r="I22" s="4">
        <f t="shared" si="2"/>
        <v>0.75490000000000002</v>
      </c>
      <c r="J22" s="2">
        <f t="shared" si="3"/>
        <v>75.489999999999995</v>
      </c>
      <c r="K22" s="6">
        <f>VLOOKUP(J22,등급구간!$A$1:$C$9,3)</f>
        <v>6</v>
      </c>
      <c r="L22" s="3">
        <f t="shared" si="4"/>
        <v>45.294000000000004</v>
      </c>
      <c r="M22" s="8">
        <v>6</v>
      </c>
      <c r="N22" s="5">
        <f t="shared" si="5"/>
        <v>0</v>
      </c>
    </row>
    <row r="23" spans="1:14" ht="17.25">
      <c r="A23" s="15"/>
      <c r="B23" s="7">
        <v>7</v>
      </c>
      <c r="C23" s="8">
        <v>47</v>
      </c>
      <c r="D23" s="8">
        <v>63.7</v>
      </c>
      <c r="E23" s="8">
        <v>13.2</v>
      </c>
      <c r="F23" s="8">
        <v>60</v>
      </c>
      <c r="G23" s="2">
        <f t="shared" si="0"/>
        <v>-1.27</v>
      </c>
      <c r="H23" s="3">
        <f t="shared" si="1"/>
        <v>0.1020423150748191</v>
      </c>
      <c r="I23" s="4">
        <f t="shared" si="2"/>
        <v>0.89800000000000002</v>
      </c>
      <c r="J23" s="2">
        <f t="shared" si="3"/>
        <v>89.8</v>
      </c>
      <c r="K23" s="6">
        <f>VLOOKUP(J23,등급구간!$A$1:$C$9,3)</f>
        <v>8</v>
      </c>
      <c r="L23" s="3">
        <f t="shared" si="4"/>
        <v>53.88</v>
      </c>
      <c r="M23" s="8">
        <v>7</v>
      </c>
      <c r="N23" s="5">
        <f t="shared" si="5"/>
        <v>-1</v>
      </c>
    </row>
    <row r="24" spans="1:14" ht="17.25">
      <c r="A24" s="15"/>
      <c r="B24" s="7">
        <v>8</v>
      </c>
      <c r="C24" s="8">
        <v>50</v>
      </c>
      <c r="D24" s="8">
        <v>64.099999999999994</v>
      </c>
      <c r="E24" s="8">
        <v>13.4</v>
      </c>
      <c r="F24" s="8">
        <v>60</v>
      </c>
      <c r="G24" s="2">
        <f t="shared" si="0"/>
        <v>-1.05</v>
      </c>
      <c r="H24" s="3">
        <f t="shared" si="1"/>
        <v>0.14685905637589594</v>
      </c>
      <c r="I24" s="4">
        <f t="shared" si="2"/>
        <v>0.85309999999999997</v>
      </c>
      <c r="J24" s="2">
        <f t="shared" si="3"/>
        <v>85.31</v>
      </c>
      <c r="K24" s="6">
        <f>VLOOKUP(J24,등급구간!$A$1:$C$9,3)</f>
        <v>7</v>
      </c>
      <c r="L24" s="3">
        <f t="shared" si="4"/>
        <v>51.186</v>
      </c>
      <c r="M24" s="8">
        <v>7</v>
      </c>
      <c r="N24" s="5">
        <f t="shared" si="5"/>
        <v>0</v>
      </c>
    </row>
    <row r="25" spans="1:14" ht="17.25">
      <c r="A25" s="15"/>
      <c r="B25" s="7">
        <v>9</v>
      </c>
      <c r="C25" s="8">
        <v>24</v>
      </c>
      <c r="D25" s="8">
        <v>50.4</v>
      </c>
      <c r="E25" s="8">
        <v>14.6</v>
      </c>
      <c r="F25" s="8">
        <v>60</v>
      </c>
      <c r="G25" s="2">
        <f t="shared" si="0"/>
        <v>-1.81</v>
      </c>
      <c r="H25" s="3">
        <f t="shared" si="1"/>
        <v>3.5147893584038796E-2</v>
      </c>
      <c r="I25" s="4">
        <f t="shared" si="2"/>
        <v>0.96489999999999998</v>
      </c>
      <c r="J25" s="2">
        <f t="shared" si="3"/>
        <v>96.49</v>
      </c>
      <c r="K25" s="6">
        <f>VLOOKUP(J25,등급구간!$A$1:$C$9,3)</f>
        <v>9</v>
      </c>
      <c r="L25" s="3">
        <f t="shared" si="4"/>
        <v>57.893999999999998</v>
      </c>
      <c r="M25" s="8">
        <v>9</v>
      </c>
      <c r="N25" s="5">
        <f t="shared" si="5"/>
        <v>0</v>
      </c>
    </row>
    <row r="26" spans="1:14" ht="17.25">
      <c r="A26" s="15"/>
      <c r="B26" s="7">
        <v>10</v>
      </c>
      <c r="C26" s="8">
        <v>28</v>
      </c>
      <c r="D26" s="8">
        <v>44.8</v>
      </c>
      <c r="E26" s="8">
        <v>15.6</v>
      </c>
      <c r="F26" s="8">
        <v>60</v>
      </c>
      <c r="G26" s="2">
        <f t="shared" si="0"/>
        <v>-1.08</v>
      </c>
      <c r="H26" s="3">
        <f t="shared" si="1"/>
        <v>0.14007109008876906</v>
      </c>
      <c r="I26" s="4">
        <f t="shared" si="2"/>
        <v>0.8599</v>
      </c>
      <c r="J26" s="2">
        <f t="shared" si="3"/>
        <v>85.99</v>
      </c>
      <c r="K26" s="6">
        <f>VLOOKUP(J26,등급구간!$A$1:$C$9,3)</f>
        <v>7</v>
      </c>
      <c r="L26" s="3">
        <f t="shared" si="4"/>
        <v>51.594000000000001</v>
      </c>
      <c r="M26" s="8">
        <v>8</v>
      </c>
      <c r="N26" s="5">
        <f t="shared" si="5"/>
        <v>1</v>
      </c>
    </row>
    <row r="27" spans="1:14" ht="17.25">
      <c r="A27" s="15"/>
      <c r="B27" s="7">
        <v>11</v>
      </c>
      <c r="C27" s="8">
        <v>69</v>
      </c>
      <c r="D27" s="8">
        <v>72.5</v>
      </c>
      <c r="E27" s="8">
        <v>21.5</v>
      </c>
      <c r="F27" s="8">
        <v>60</v>
      </c>
      <c r="G27" s="2">
        <f t="shared" si="0"/>
        <v>-0.16</v>
      </c>
      <c r="H27" s="3">
        <f t="shared" si="1"/>
        <v>0.43644053710856717</v>
      </c>
      <c r="I27" s="4">
        <f t="shared" si="2"/>
        <v>0.56359999999999999</v>
      </c>
      <c r="J27" s="2">
        <f t="shared" si="3"/>
        <v>56.36</v>
      </c>
      <c r="K27" s="6">
        <f>VLOOKUP(J27,등급구간!$A$1:$C$9,3)</f>
        <v>5</v>
      </c>
      <c r="L27" s="3">
        <f t="shared" si="4"/>
        <v>33.816000000000003</v>
      </c>
      <c r="M27" s="8">
        <v>6</v>
      </c>
      <c r="N27" s="5">
        <f t="shared" si="5"/>
        <v>1</v>
      </c>
    </row>
    <row r="28" spans="1:14" ht="17.25">
      <c r="A28" s="15"/>
      <c r="B28" s="7">
        <v>12</v>
      </c>
      <c r="C28" s="8">
        <v>67</v>
      </c>
      <c r="D28" s="8">
        <v>60.1</v>
      </c>
      <c r="E28" s="8">
        <v>18.8</v>
      </c>
      <c r="F28" s="8">
        <v>60</v>
      </c>
      <c r="G28" s="2">
        <f t="shared" si="0"/>
        <v>0.37</v>
      </c>
      <c r="H28" s="3">
        <f t="shared" si="1"/>
        <v>0.64430875480054683</v>
      </c>
      <c r="I28" s="4">
        <f t="shared" si="2"/>
        <v>0.35570000000000002</v>
      </c>
      <c r="J28" s="2">
        <f t="shared" si="3"/>
        <v>35.57</v>
      </c>
      <c r="K28" s="6">
        <f>VLOOKUP(J28,등급구간!$A$1:$C$9,3)</f>
        <v>4</v>
      </c>
      <c r="L28" s="3">
        <f t="shared" si="4"/>
        <v>21.342000000000002</v>
      </c>
      <c r="M28" s="8">
        <v>5</v>
      </c>
      <c r="N28" s="5">
        <f t="shared" si="5"/>
        <v>1</v>
      </c>
    </row>
    <row r="29" spans="1:14" ht="17.25">
      <c r="A29" s="15"/>
      <c r="B29" s="7">
        <v>13</v>
      </c>
      <c r="C29" s="8">
        <v>23</v>
      </c>
      <c r="D29" s="8">
        <v>31.3</v>
      </c>
      <c r="E29" s="8">
        <v>10.6</v>
      </c>
      <c r="F29" s="8">
        <v>60</v>
      </c>
      <c r="G29" s="2">
        <f t="shared" si="0"/>
        <v>-0.78</v>
      </c>
      <c r="H29" s="3">
        <f t="shared" si="1"/>
        <v>0.21769543758573306</v>
      </c>
      <c r="I29" s="4">
        <f t="shared" si="2"/>
        <v>0.7823</v>
      </c>
      <c r="J29" s="2">
        <f t="shared" si="3"/>
        <v>78.23</v>
      </c>
      <c r="K29" s="6">
        <f>VLOOKUP(J29,등급구간!$A$1:$C$9,3)</f>
        <v>7</v>
      </c>
      <c r="L29" s="3">
        <f t="shared" si="4"/>
        <v>46.938000000000002</v>
      </c>
      <c r="M29" s="8">
        <v>6</v>
      </c>
      <c r="N29" s="5">
        <f t="shared" si="5"/>
        <v>-1</v>
      </c>
    </row>
    <row r="30" spans="1:14" ht="17.25">
      <c r="A30" s="15"/>
      <c r="B30" s="7">
        <v>14</v>
      </c>
      <c r="C30" s="8">
        <v>25</v>
      </c>
      <c r="D30" s="8">
        <v>29.7</v>
      </c>
      <c r="E30" s="8">
        <v>12.1</v>
      </c>
      <c r="F30" s="8">
        <v>60</v>
      </c>
      <c r="G30" s="2">
        <f t="shared" si="0"/>
        <v>-0.39</v>
      </c>
      <c r="H30" s="3">
        <f t="shared" si="1"/>
        <v>0.34826827346401756</v>
      </c>
      <c r="I30" s="4">
        <f t="shared" si="2"/>
        <v>0.65169999999999995</v>
      </c>
      <c r="J30" s="2">
        <f t="shared" si="3"/>
        <v>65.169999999999987</v>
      </c>
      <c r="K30" s="6">
        <f>VLOOKUP(J30,등급구간!$A$1:$C$9,3)</f>
        <v>6</v>
      </c>
      <c r="L30" s="3">
        <f t="shared" si="4"/>
        <v>39.101999999999997</v>
      </c>
      <c r="M30" s="8">
        <v>5</v>
      </c>
      <c r="N30" s="5">
        <f t="shared" si="5"/>
        <v>-1</v>
      </c>
    </row>
    <row r="31" spans="1:14" ht="17.25">
      <c r="A31" s="15"/>
      <c r="B31" s="7">
        <v>15</v>
      </c>
      <c r="C31" s="8">
        <v>48</v>
      </c>
      <c r="D31" s="8">
        <v>75.5</v>
      </c>
      <c r="E31" s="8">
        <v>12.6</v>
      </c>
      <c r="F31" s="8">
        <v>60</v>
      </c>
      <c r="G31" s="2">
        <f t="shared" si="0"/>
        <v>-2.1800000000000002</v>
      </c>
      <c r="H31" s="3">
        <f t="shared" si="1"/>
        <v>1.4628730775989252E-2</v>
      </c>
      <c r="I31" s="4">
        <f t="shared" si="2"/>
        <v>0.98540000000000005</v>
      </c>
      <c r="J31" s="2">
        <f t="shared" si="3"/>
        <v>98.54</v>
      </c>
      <c r="K31" s="6">
        <f>VLOOKUP(J31,등급구간!$A$1:$C$9,3)</f>
        <v>9</v>
      </c>
      <c r="L31" s="3">
        <f t="shared" si="4"/>
        <v>59.124000000000002</v>
      </c>
      <c r="M31" s="8">
        <v>9</v>
      </c>
      <c r="N31" s="5">
        <f t="shared" si="5"/>
        <v>0</v>
      </c>
    </row>
    <row r="32" spans="1:14" ht="17.25">
      <c r="A32" s="15"/>
      <c r="B32" s="7">
        <v>16</v>
      </c>
      <c r="C32" s="8">
        <v>46</v>
      </c>
      <c r="D32" s="8">
        <v>67.5</v>
      </c>
      <c r="E32" s="8">
        <v>13.6</v>
      </c>
      <c r="F32" s="8">
        <v>60</v>
      </c>
      <c r="G32" s="2">
        <f t="shared" si="0"/>
        <v>-1.58</v>
      </c>
      <c r="H32" s="3">
        <f t="shared" si="1"/>
        <v>5.7053433237754192E-2</v>
      </c>
      <c r="I32" s="4">
        <f t="shared" si="2"/>
        <v>0.94289999999999996</v>
      </c>
      <c r="J32" s="2">
        <f t="shared" si="3"/>
        <v>94.289999999999992</v>
      </c>
      <c r="K32" s="6">
        <f>VLOOKUP(J32,등급구간!$A$1:$C$9,3)</f>
        <v>8</v>
      </c>
      <c r="L32" s="3">
        <f t="shared" si="4"/>
        <v>56.573999999999998</v>
      </c>
      <c r="M32" s="8">
        <v>9</v>
      </c>
      <c r="N32" s="5">
        <f t="shared" si="5"/>
        <v>1</v>
      </c>
    </row>
    <row r="33" spans="1:14" ht="17.25">
      <c r="A33" s="15"/>
      <c r="B33" s="7">
        <v>17</v>
      </c>
      <c r="C33" s="8">
        <v>56</v>
      </c>
      <c r="D33" s="8">
        <v>64.400000000000006</v>
      </c>
      <c r="E33" s="8">
        <v>14.4</v>
      </c>
      <c r="F33" s="8">
        <v>60</v>
      </c>
      <c r="G33" s="2">
        <f t="shared" si="0"/>
        <v>-0.57999999999999996</v>
      </c>
      <c r="H33" s="3">
        <f t="shared" si="1"/>
        <v>0.2809573088985643</v>
      </c>
      <c r="I33" s="4">
        <f t="shared" si="2"/>
        <v>0.71899999999999997</v>
      </c>
      <c r="J33" s="2">
        <f t="shared" si="3"/>
        <v>71.899999999999991</v>
      </c>
      <c r="K33" s="6">
        <f>VLOOKUP(J33,등급구간!$A$1:$C$9,3)</f>
        <v>6</v>
      </c>
      <c r="L33" s="3">
        <f t="shared" si="4"/>
        <v>43.14</v>
      </c>
      <c r="M33" s="8">
        <v>6</v>
      </c>
      <c r="N33" s="5">
        <f t="shared" si="5"/>
        <v>0</v>
      </c>
    </row>
    <row r="34" spans="1:14" ht="17.25">
      <c r="A34" s="15"/>
      <c r="B34" s="7">
        <v>18</v>
      </c>
      <c r="C34" s="8">
        <v>51</v>
      </c>
      <c r="D34" s="8">
        <v>65.400000000000006</v>
      </c>
      <c r="E34" s="8">
        <v>14.5</v>
      </c>
      <c r="F34" s="8">
        <v>60</v>
      </c>
      <c r="G34" s="2">
        <f t="shared" si="0"/>
        <v>-0.99</v>
      </c>
      <c r="H34" s="3">
        <f t="shared" si="1"/>
        <v>0.16108705951083091</v>
      </c>
      <c r="I34" s="4">
        <f t="shared" si="2"/>
        <v>0.83889999999999998</v>
      </c>
      <c r="J34" s="2">
        <f t="shared" si="3"/>
        <v>83.89</v>
      </c>
      <c r="K34" s="6">
        <f>VLOOKUP(J34,등급구간!$A$1:$C$9,3)</f>
        <v>7</v>
      </c>
      <c r="L34" s="3">
        <f t="shared" si="4"/>
        <v>50.333999999999996</v>
      </c>
      <c r="M34" s="8">
        <v>7</v>
      </c>
      <c r="N34" s="5">
        <f t="shared" si="5"/>
        <v>0</v>
      </c>
    </row>
    <row r="35" spans="1:14" ht="17.25">
      <c r="A35" s="15"/>
      <c r="B35" s="7">
        <v>19</v>
      </c>
      <c r="C35" s="8">
        <v>83</v>
      </c>
      <c r="D35" s="8">
        <v>82.5</v>
      </c>
      <c r="E35" s="8">
        <v>8.6</v>
      </c>
      <c r="F35" s="8">
        <v>60</v>
      </c>
      <c r="G35" s="2">
        <f t="shared" si="0"/>
        <v>0.06</v>
      </c>
      <c r="H35" s="3">
        <f t="shared" si="1"/>
        <v>0.52392218265410684</v>
      </c>
      <c r="I35" s="4">
        <f t="shared" si="2"/>
        <v>0.47610000000000002</v>
      </c>
      <c r="J35" s="2">
        <f t="shared" si="3"/>
        <v>47.61</v>
      </c>
      <c r="K35" s="6">
        <f>VLOOKUP(J35,등급구간!$A$1:$C$9,3)</f>
        <v>5</v>
      </c>
      <c r="L35" s="3">
        <f t="shared" si="4"/>
        <v>28.566000000000003</v>
      </c>
      <c r="M35" s="8">
        <v>5</v>
      </c>
      <c r="N35" s="5">
        <f t="shared" si="5"/>
        <v>0</v>
      </c>
    </row>
    <row r="36" spans="1:14" ht="17.25">
      <c r="A36" s="15"/>
      <c r="B36" s="7">
        <v>20</v>
      </c>
      <c r="C36" s="8">
        <v>84</v>
      </c>
      <c r="D36" s="8">
        <v>82.8</v>
      </c>
      <c r="E36" s="8">
        <v>8.6999999999999993</v>
      </c>
      <c r="F36" s="8">
        <v>60</v>
      </c>
      <c r="G36" s="2">
        <f t="shared" si="0"/>
        <v>0.14000000000000001</v>
      </c>
      <c r="H36" s="3">
        <f t="shared" si="1"/>
        <v>0.55567000480590645</v>
      </c>
      <c r="I36" s="4">
        <f t="shared" si="2"/>
        <v>0.44429999999999997</v>
      </c>
      <c r="J36" s="2">
        <f t="shared" si="3"/>
        <v>44.43</v>
      </c>
      <c r="K36" s="6">
        <f>VLOOKUP(J36,등급구간!$A$1:$C$9,3)</f>
        <v>5</v>
      </c>
      <c r="L36" s="3">
        <f t="shared" si="4"/>
        <v>26.657999999999998</v>
      </c>
      <c r="M36" s="8">
        <v>5</v>
      </c>
      <c r="N36" s="5">
        <f t="shared" si="5"/>
        <v>0</v>
      </c>
    </row>
    <row r="37" spans="1:14" ht="17.25">
      <c r="A37" s="15">
        <v>3</v>
      </c>
      <c r="B37" s="7">
        <v>1</v>
      </c>
      <c r="C37" s="8">
        <v>62</v>
      </c>
      <c r="D37" s="8">
        <v>75.400000000000006</v>
      </c>
      <c r="E37" s="8">
        <v>15.5</v>
      </c>
      <c r="F37" s="8">
        <v>60</v>
      </c>
      <c r="G37" s="2">
        <f t="shared" si="0"/>
        <v>-0.86</v>
      </c>
      <c r="H37" s="3">
        <f t="shared" si="1"/>
        <v>0.19489452125180831</v>
      </c>
      <c r="I37" s="4">
        <f t="shared" si="2"/>
        <v>0.80510000000000004</v>
      </c>
      <c r="J37" s="2">
        <f t="shared" si="3"/>
        <v>80.510000000000005</v>
      </c>
      <c r="K37" s="6">
        <f>VLOOKUP(J37,등급구간!$A$1:$C$9,3)</f>
        <v>7</v>
      </c>
      <c r="L37" s="3">
        <f t="shared" si="4"/>
        <v>48.306000000000004</v>
      </c>
      <c r="M37" s="8">
        <v>7</v>
      </c>
      <c r="N37" s="5">
        <f t="shared" si="5"/>
        <v>0</v>
      </c>
    </row>
    <row r="38" spans="1:14" ht="17.25">
      <c r="A38" s="15"/>
      <c r="B38" s="7">
        <v>2</v>
      </c>
      <c r="C38" s="8">
        <v>36</v>
      </c>
      <c r="D38" s="8">
        <v>39.1</v>
      </c>
      <c r="E38" s="8">
        <v>15.8</v>
      </c>
      <c r="F38" s="8">
        <v>60</v>
      </c>
      <c r="G38" s="2">
        <f t="shared" si="0"/>
        <v>-0.2</v>
      </c>
      <c r="H38" s="3">
        <f t="shared" si="1"/>
        <v>0.42074029056089696</v>
      </c>
      <c r="I38" s="4">
        <f t="shared" si="2"/>
        <v>0.57930000000000004</v>
      </c>
      <c r="J38" s="2">
        <f t="shared" si="3"/>
        <v>57.930000000000007</v>
      </c>
      <c r="K38" s="6">
        <f>VLOOKUP(J38,등급구간!$A$1:$C$9,3)</f>
        <v>5</v>
      </c>
      <c r="L38" s="3">
        <f t="shared" si="4"/>
        <v>34.758000000000003</v>
      </c>
      <c r="M38" s="8">
        <v>6</v>
      </c>
      <c r="N38" s="5">
        <f t="shared" si="5"/>
        <v>1</v>
      </c>
    </row>
    <row r="39" spans="1:14" ht="17.25">
      <c r="A39" s="15"/>
      <c r="B39" s="7">
        <v>3</v>
      </c>
      <c r="C39" s="8">
        <v>40</v>
      </c>
      <c r="D39" s="8">
        <v>52.4</v>
      </c>
      <c r="E39" s="8">
        <v>12.8</v>
      </c>
      <c r="F39" s="8">
        <v>60</v>
      </c>
      <c r="G39" s="2">
        <f t="shared" si="0"/>
        <v>-0.97</v>
      </c>
      <c r="H39" s="3">
        <f t="shared" si="1"/>
        <v>0.16602324606352964</v>
      </c>
      <c r="I39" s="4">
        <f t="shared" si="2"/>
        <v>0.83399999999999996</v>
      </c>
      <c r="J39" s="2">
        <f t="shared" si="3"/>
        <v>83.399999999999991</v>
      </c>
      <c r="K39" s="6">
        <f>VLOOKUP(J39,등급구간!$A$1:$C$9,3)</f>
        <v>7</v>
      </c>
      <c r="L39" s="3">
        <f t="shared" si="4"/>
        <v>50.04</v>
      </c>
      <c r="M39" s="8">
        <v>7</v>
      </c>
      <c r="N39" s="5">
        <f t="shared" si="5"/>
        <v>0</v>
      </c>
    </row>
    <row r="40" spans="1:14" ht="17.25">
      <c r="A40" s="15"/>
      <c r="B40" s="7">
        <v>4</v>
      </c>
      <c r="C40" s="8">
        <v>33</v>
      </c>
      <c r="D40" s="8">
        <v>41.9</v>
      </c>
      <c r="E40" s="8">
        <v>9.9</v>
      </c>
      <c r="F40" s="8">
        <v>60</v>
      </c>
      <c r="G40" s="2">
        <f t="shared" si="0"/>
        <v>-0.9</v>
      </c>
      <c r="H40" s="3">
        <f t="shared" si="1"/>
        <v>0.1840601253467595</v>
      </c>
      <c r="I40" s="4">
        <f t="shared" si="2"/>
        <v>0.81589999999999996</v>
      </c>
      <c r="J40" s="2">
        <f t="shared" si="3"/>
        <v>81.589999999999989</v>
      </c>
      <c r="K40" s="6">
        <f>VLOOKUP(J40,등급구간!$A$1:$C$9,3)</f>
        <v>7</v>
      </c>
      <c r="L40" s="3">
        <f t="shared" si="4"/>
        <v>48.954000000000001</v>
      </c>
      <c r="M40" s="8">
        <v>7</v>
      </c>
      <c r="N40" s="5">
        <f t="shared" si="5"/>
        <v>0</v>
      </c>
    </row>
    <row r="41" spans="1:14" ht="17.25">
      <c r="A41" s="15"/>
      <c r="B41" s="7">
        <v>5</v>
      </c>
      <c r="C41" s="8">
        <v>28</v>
      </c>
      <c r="D41" s="8">
        <v>37</v>
      </c>
      <c r="E41" s="8">
        <v>15.6</v>
      </c>
      <c r="F41" s="8">
        <v>60</v>
      </c>
      <c r="G41" s="2">
        <f t="shared" si="0"/>
        <v>-0.57999999999999996</v>
      </c>
      <c r="H41" s="3">
        <f t="shared" si="1"/>
        <v>0.2809573088985643</v>
      </c>
      <c r="I41" s="4">
        <f t="shared" si="2"/>
        <v>0.71899999999999997</v>
      </c>
      <c r="J41" s="2">
        <f t="shared" si="3"/>
        <v>71.899999999999991</v>
      </c>
      <c r="K41" s="6">
        <f>VLOOKUP(J41,등급구간!$A$1:$C$9,3)</f>
        <v>6</v>
      </c>
      <c r="L41" s="3">
        <f t="shared" si="4"/>
        <v>43.14</v>
      </c>
      <c r="M41" s="8">
        <v>5</v>
      </c>
      <c r="N41" s="5">
        <f t="shared" si="5"/>
        <v>-1</v>
      </c>
    </row>
    <row r="42" spans="1:14" ht="17.25">
      <c r="A42" s="15"/>
      <c r="B42" s="7">
        <v>6</v>
      </c>
      <c r="C42" s="8">
        <v>27</v>
      </c>
      <c r="D42" s="8">
        <v>32.5</v>
      </c>
      <c r="E42" s="8">
        <v>15.6</v>
      </c>
      <c r="F42" s="8">
        <v>60</v>
      </c>
      <c r="G42" s="2">
        <f t="shared" si="0"/>
        <v>-0.35</v>
      </c>
      <c r="H42" s="3">
        <f t="shared" si="1"/>
        <v>0.3631693488243809</v>
      </c>
      <c r="I42" s="4">
        <f t="shared" si="2"/>
        <v>0.63680000000000003</v>
      </c>
      <c r="J42" s="2">
        <f t="shared" si="3"/>
        <v>63.680000000000007</v>
      </c>
      <c r="K42" s="6">
        <f>VLOOKUP(J42,등급구간!$A$1:$C$9,3)</f>
        <v>6</v>
      </c>
      <c r="L42" s="3">
        <f t="shared" si="4"/>
        <v>38.207999999999998</v>
      </c>
      <c r="M42" s="8">
        <v>6</v>
      </c>
      <c r="N42" s="5">
        <f t="shared" si="5"/>
        <v>0</v>
      </c>
    </row>
    <row r="43" spans="1:14" ht="17.25">
      <c r="A43" s="15"/>
      <c r="B43" s="7">
        <v>7</v>
      </c>
      <c r="C43" s="8">
        <v>70</v>
      </c>
      <c r="D43" s="8">
        <v>75.5</v>
      </c>
      <c r="E43" s="8">
        <v>12.8</v>
      </c>
      <c r="F43" s="8">
        <v>60</v>
      </c>
      <c r="G43" s="2">
        <f t="shared" si="0"/>
        <v>-0.43</v>
      </c>
      <c r="H43" s="3">
        <f t="shared" si="1"/>
        <v>0.33359782059545762</v>
      </c>
      <c r="I43" s="4">
        <f t="shared" si="2"/>
        <v>0.66639999999999999</v>
      </c>
      <c r="J43" s="2">
        <f t="shared" si="3"/>
        <v>66.64</v>
      </c>
      <c r="K43" s="6">
        <f>VLOOKUP(J43,등급구간!$A$1:$C$9,3)</f>
        <v>6</v>
      </c>
      <c r="L43" s="3">
        <f t="shared" si="4"/>
        <v>39.984000000000002</v>
      </c>
      <c r="M43" s="8">
        <v>6</v>
      </c>
      <c r="N43" s="5">
        <f t="shared" si="5"/>
        <v>0</v>
      </c>
    </row>
    <row r="44" spans="1:14" ht="17.25">
      <c r="A44" s="15"/>
      <c r="B44" s="7">
        <v>8</v>
      </c>
      <c r="C44" s="8">
        <v>35</v>
      </c>
      <c r="D44" s="8">
        <v>26.6</v>
      </c>
      <c r="E44" s="8">
        <v>13.5</v>
      </c>
      <c r="F44" s="8">
        <v>60</v>
      </c>
      <c r="G44" s="2">
        <f t="shared" si="0"/>
        <v>0.62</v>
      </c>
      <c r="H44" s="3">
        <f t="shared" si="1"/>
        <v>0.732371106531017</v>
      </c>
      <c r="I44" s="4">
        <f t="shared" si="2"/>
        <v>0.2676</v>
      </c>
      <c r="J44" s="2">
        <f t="shared" si="3"/>
        <v>26.76</v>
      </c>
      <c r="K44" s="6">
        <f>VLOOKUP(J44,등급구간!$A$1:$C$9,3)</f>
        <v>4</v>
      </c>
      <c r="L44" s="3">
        <f t="shared" si="4"/>
        <v>16.056000000000001</v>
      </c>
      <c r="M44" s="8">
        <v>4</v>
      </c>
      <c r="N44" s="5">
        <f t="shared" si="5"/>
        <v>0</v>
      </c>
    </row>
    <row r="45" spans="1:14" ht="17.25">
      <c r="A45" s="15"/>
      <c r="B45" s="7">
        <v>9</v>
      </c>
      <c r="C45" s="8">
        <v>58</v>
      </c>
      <c r="D45" s="8">
        <v>68.900000000000006</v>
      </c>
      <c r="E45" s="8">
        <v>17.600000000000001</v>
      </c>
      <c r="F45" s="8">
        <v>60</v>
      </c>
      <c r="G45" s="2">
        <f t="shared" si="0"/>
        <v>-0.62</v>
      </c>
      <c r="H45" s="3">
        <f t="shared" si="1"/>
        <v>0.267628893468983</v>
      </c>
      <c r="I45" s="4">
        <f t="shared" si="2"/>
        <v>0.73240000000000005</v>
      </c>
      <c r="J45" s="2">
        <f t="shared" si="3"/>
        <v>73.240000000000009</v>
      </c>
      <c r="K45" s="6">
        <f>VLOOKUP(J45,등급구간!$A$1:$C$9,3)</f>
        <v>6</v>
      </c>
      <c r="L45" s="3">
        <f t="shared" si="4"/>
        <v>43.944000000000003</v>
      </c>
      <c r="M45" s="8">
        <v>6</v>
      </c>
      <c r="N45" s="5">
        <f t="shared" si="5"/>
        <v>0</v>
      </c>
    </row>
    <row r="46" spans="1:14" ht="17.25">
      <c r="A46" s="15"/>
      <c r="B46" s="7">
        <v>10</v>
      </c>
      <c r="C46" s="8">
        <v>37</v>
      </c>
      <c r="D46" s="8">
        <v>32.5</v>
      </c>
      <c r="E46" s="8">
        <v>11</v>
      </c>
      <c r="F46" s="8">
        <v>60</v>
      </c>
      <c r="G46" s="2">
        <f t="shared" si="0"/>
        <v>0.41</v>
      </c>
      <c r="H46" s="3">
        <f t="shared" si="1"/>
        <v>0.65909702622767741</v>
      </c>
      <c r="I46" s="4">
        <f t="shared" si="2"/>
        <v>0.34089999999999998</v>
      </c>
      <c r="J46" s="2">
        <f t="shared" si="3"/>
        <v>34.089999999999996</v>
      </c>
      <c r="K46" s="6">
        <f>VLOOKUP(J46,등급구간!$A$1:$C$9,3)</f>
        <v>4</v>
      </c>
      <c r="L46" s="3">
        <f t="shared" si="4"/>
        <v>20.454000000000001</v>
      </c>
      <c r="M46" s="8">
        <v>4</v>
      </c>
      <c r="N46" s="5">
        <f t="shared" si="5"/>
        <v>0</v>
      </c>
    </row>
    <row r="47" spans="1:14" ht="17.25">
      <c r="A47" s="15"/>
      <c r="B47" s="7">
        <v>11</v>
      </c>
      <c r="C47" s="8">
        <v>73</v>
      </c>
      <c r="D47" s="8">
        <v>74.400000000000006</v>
      </c>
      <c r="E47" s="8">
        <v>13.1</v>
      </c>
      <c r="F47" s="8">
        <v>60</v>
      </c>
      <c r="G47" s="2">
        <f t="shared" si="0"/>
        <v>-0.11</v>
      </c>
      <c r="H47" s="3">
        <f t="shared" si="1"/>
        <v>0.45620468745768322</v>
      </c>
      <c r="I47" s="4">
        <f t="shared" si="2"/>
        <v>0.54379999999999995</v>
      </c>
      <c r="J47" s="2">
        <f t="shared" si="3"/>
        <v>54.379999999999995</v>
      </c>
      <c r="K47" s="6">
        <f>VLOOKUP(J47,등급구간!$A$1:$C$9,3)</f>
        <v>5</v>
      </c>
      <c r="L47" s="3">
        <f t="shared" si="4"/>
        <v>32.628</v>
      </c>
      <c r="M47" s="8">
        <v>5</v>
      </c>
      <c r="N47" s="5">
        <f t="shared" si="5"/>
        <v>0</v>
      </c>
    </row>
    <row r="48" spans="1:14" ht="17.25">
      <c r="A48" s="15"/>
      <c r="B48" s="7">
        <v>12</v>
      </c>
      <c r="C48" s="8">
        <v>74</v>
      </c>
      <c r="D48" s="8">
        <v>64.3</v>
      </c>
      <c r="E48" s="8">
        <v>15.7</v>
      </c>
      <c r="F48" s="8">
        <v>60</v>
      </c>
      <c r="G48" s="2">
        <f t="shared" si="0"/>
        <v>0.62</v>
      </c>
      <c r="H48" s="3">
        <f t="shared" si="1"/>
        <v>0.732371106531017</v>
      </c>
      <c r="I48" s="4">
        <f t="shared" si="2"/>
        <v>0.2676</v>
      </c>
      <c r="J48" s="2">
        <f t="shared" si="3"/>
        <v>26.76</v>
      </c>
      <c r="K48" s="6">
        <f>VLOOKUP(J48,등급구간!$A$1:$C$9,3)</f>
        <v>4</v>
      </c>
      <c r="L48" s="3">
        <f t="shared" si="4"/>
        <v>16.056000000000001</v>
      </c>
      <c r="M48" s="8">
        <v>4</v>
      </c>
      <c r="N48" s="5">
        <f t="shared" si="5"/>
        <v>0</v>
      </c>
    </row>
    <row r="49" spans="1:14" ht="17.25">
      <c r="A49" s="15"/>
      <c r="B49" s="7">
        <v>13</v>
      </c>
      <c r="C49" s="8">
        <v>58</v>
      </c>
      <c r="D49" s="8">
        <v>67.7</v>
      </c>
      <c r="E49" s="8">
        <v>12.9</v>
      </c>
      <c r="F49" s="8">
        <v>60</v>
      </c>
      <c r="G49" s="2">
        <f t="shared" si="0"/>
        <v>-0.75</v>
      </c>
      <c r="H49" s="3">
        <f t="shared" si="1"/>
        <v>0.22662735237686821</v>
      </c>
      <c r="I49" s="4">
        <f t="shared" si="2"/>
        <v>0.77339999999999998</v>
      </c>
      <c r="J49" s="2">
        <f t="shared" si="3"/>
        <v>77.34</v>
      </c>
      <c r="K49" s="6">
        <f>VLOOKUP(J49,등급구간!$A$1:$C$9,3)</f>
        <v>7</v>
      </c>
      <c r="L49" s="3">
        <f t="shared" si="4"/>
        <v>46.403999999999996</v>
      </c>
      <c r="M49" s="8">
        <v>6</v>
      </c>
      <c r="N49" s="5">
        <f t="shared" si="5"/>
        <v>-1</v>
      </c>
    </row>
    <row r="50" spans="1:14" ht="17.25">
      <c r="A50" s="15"/>
      <c r="B50" s="7">
        <v>14</v>
      </c>
      <c r="C50" s="8">
        <v>70</v>
      </c>
      <c r="D50" s="8">
        <v>80.7</v>
      </c>
      <c r="E50" s="8">
        <v>12.4</v>
      </c>
      <c r="F50" s="8">
        <v>60</v>
      </c>
      <c r="G50" s="2">
        <f t="shared" si="0"/>
        <v>-0.86</v>
      </c>
      <c r="H50" s="3">
        <f t="shared" si="1"/>
        <v>0.19489452125180831</v>
      </c>
      <c r="I50" s="4">
        <f t="shared" si="2"/>
        <v>0.80510000000000004</v>
      </c>
      <c r="J50" s="2">
        <f t="shared" si="3"/>
        <v>80.510000000000005</v>
      </c>
      <c r="K50" s="6">
        <f>VLOOKUP(J50,등급구간!$A$1:$C$9,3)</f>
        <v>7</v>
      </c>
      <c r="L50" s="3">
        <f t="shared" si="4"/>
        <v>48.306000000000004</v>
      </c>
      <c r="M50" s="8">
        <v>6</v>
      </c>
      <c r="N50" s="5">
        <f t="shared" si="5"/>
        <v>-1</v>
      </c>
    </row>
    <row r="51" spans="1:14" ht="17.25">
      <c r="A51" s="15"/>
      <c r="B51" s="7">
        <v>15</v>
      </c>
      <c r="C51" s="8">
        <v>78</v>
      </c>
      <c r="D51" s="8">
        <v>81.900000000000006</v>
      </c>
      <c r="E51" s="8">
        <v>7</v>
      </c>
      <c r="F51" s="8">
        <v>60</v>
      </c>
      <c r="G51" s="2">
        <f t="shared" si="0"/>
        <v>-0.56000000000000005</v>
      </c>
      <c r="H51" s="3">
        <f t="shared" si="1"/>
        <v>0.28773971884902705</v>
      </c>
      <c r="I51" s="4">
        <f t="shared" si="2"/>
        <v>0.71230000000000004</v>
      </c>
      <c r="J51" s="2">
        <f t="shared" si="3"/>
        <v>71.23</v>
      </c>
      <c r="K51" s="6">
        <f>VLOOKUP(J51,등급구간!$A$1:$C$9,3)</f>
        <v>6</v>
      </c>
      <c r="L51" s="3">
        <f t="shared" si="4"/>
        <v>42.738</v>
      </c>
      <c r="M51" s="8">
        <v>6</v>
      </c>
      <c r="N51" s="5">
        <f t="shared" si="5"/>
        <v>0</v>
      </c>
    </row>
    <row r="52" spans="1:14" ht="17.25">
      <c r="A52" s="15"/>
      <c r="B52" s="7">
        <v>16</v>
      </c>
      <c r="C52" s="8">
        <v>47</v>
      </c>
      <c r="D52" s="8">
        <v>58.1</v>
      </c>
      <c r="E52" s="8">
        <v>15.4</v>
      </c>
      <c r="F52" s="8">
        <v>60</v>
      </c>
      <c r="G52" s="2">
        <f t="shared" si="0"/>
        <v>-0.72</v>
      </c>
      <c r="H52" s="3">
        <f t="shared" si="1"/>
        <v>0.23576249777925118</v>
      </c>
      <c r="I52" s="4">
        <f t="shared" si="2"/>
        <v>0.76419999999999999</v>
      </c>
      <c r="J52" s="2">
        <f t="shared" si="3"/>
        <v>76.42</v>
      </c>
      <c r="K52" s="6">
        <f>VLOOKUP(J52,등급구간!$A$1:$C$9,3)</f>
        <v>6</v>
      </c>
      <c r="L52" s="3">
        <f t="shared" si="4"/>
        <v>45.851999999999997</v>
      </c>
      <c r="M52" s="8">
        <v>7</v>
      </c>
      <c r="N52" s="5">
        <f t="shared" si="5"/>
        <v>1</v>
      </c>
    </row>
    <row r="53" spans="1:14" ht="17.25">
      <c r="A53" s="15"/>
      <c r="B53" s="7">
        <v>17</v>
      </c>
      <c r="C53" s="8">
        <v>72</v>
      </c>
      <c r="D53" s="8">
        <v>81.5</v>
      </c>
      <c r="E53" s="8">
        <v>10</v>
      </c>
      <c r="F53" s="8">
        <v>60</v>
      </c>
      <c r="G53" s="2">
        <f t="shared" si="0"/>
        <v>-0.95</v>
      </c>
      <c r="H53" s="3">
        <f t="shared" si="1"/>
        <v>0.17105612630848185</v>
      </c>
      <c r="I53" s="4">
        <f t="shared" si="2"/>
        <v>0.82889999999999997</v>
      </c>
      <c r="J53" s="2">
        <f t="shared" si="3"/>
        <v>82.89</v>
      </c>
      <c r="K53" s="6">
        <f>VLOOKUP(J53,등급구간!$A$1:$C$9,3)</f>
        <v>7</v>
      </c>
      <c r="L53" s="3">
        <f t="shared" si="4"/>
        <v>49.733999999999995</v>
      </c>
      <c r="M53" s="8">
        <v>6</v>
      </c>
      <c r="N53" s="5">
        <f t="shared" si="5"/>
        <v>-1</v>
      </c>
    </row>
    <row r="54" spans="1:14" ht="17.25">
      <c r="A54" s="15"/>
      <c r="B54" s="7">
        <v>18</v>
      </c>
      <c r="C54" s="8">
        <v>74</v>
      </c>
      <c r="D54" s="8">
        <v>82</v>
      </c>
      <c r="E54" s="8">
        <v>7.9</v>
      </c>
      <c r="F54" s="8">
        <v>60</v>
      </c>
      <c r="G54" s="2">
        <f t="shared" ref="G54" si="6">ROUND((C54-D54)/E54,2)</f>
        <v>-1.01</v>
      </c>
      <c r="H54" s="3">
        <f t="shared" ref="H54" si="7">NORMDIST(G54,0,1,1)</f>
        <v>0.15624764502125454</v>
      </c>
      <c r="I54" s="4">
        <f t="shared" ref="I54" si="8">ROUND(1-H54,4)</f>
        <v>0.84379999999999999</v>
      </c>
      <c r="J54" s="2">
        <f t="shared" ref="J54" si="9">+I54*100</f>
        <v>84.38</v>
      </c>
      <c r="K54" s="6">
        <f>VLOOKUP(J54,등급구간!$A$1:$C$9,3)</f>
        <v>7</v>
      </c>
      <c r="L54" s="3">
        <f t="shared" ref="L54" si="10">+I54*F54</f>
        <v>50.628</v>
      </c>
      <c r="M54" s="8">
        <v>6</v>
      </c>
      <c r="N54" s="5">
        <f t="shared" ref="N54" si="11">SUM(M54-K54)</f>
        <v>-1</v>
      </c>
    </row>
  </sheetData>
  <mergeCells count="4">
    <mergeCell ref="A1:N1"/>
    <mergeCell ref="A3:A16"/>
    <mergeCell ref="A17:A36"/>
    <mergeCell ref="A37:A54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workbookViewId="0">
      <selection activeCell="L2" sqref="L2"/>
    </sheetView>
  </sheetViews>
  <sheetFormatPr defaultRowHeight="16.5"/>
  <cols>
    <col min="1" max="2" width="4.88671875" style="1" bestFit="1" customWidth="1"/>
    <col min="3" max="3" width="6.5546875" style="1" bestFit="1" customWidth="1"/>
    <col min="4" max="5" width="8.21875" style="1" bestFit="1" customWidth="1"/>
    <col min="6" max="6" width="9.88671875" style="1" bestFit="1" customWidth="1"/>
    <col min="7" max="7" width="7.77734375" style="1" bestFit="1" customWidth="1"/>
    <col min="8" max="8" width="13.88671875" style="1" bestFit="1" customWidth="1"/>
    <col min="9" max="9" width="12.44140625" style="1" bestFit="1" customWidth="1"/>
    <col min="10" max="10" width="9.88671875" style="1" bestFit="1" customWidth="1"/>
    <col min="11" max="11" width="11.6640625" style="1" bestFit="1" customWidth="1"/>
    <col min="12" max="12" width="16.109375" style="1" bestFit="1" customWidth="1"/>
    <col min="13" max="13" width="9.88671875" style="1" bestFit="1" customWidth="1"/>
    <col min="14" max="14" width="8.21875" style="1" bestFit="1" customWidth="1"/>
    <col min="15" max="254" width="8.88671875" style="1"/>
    <col min="255" max="255" width="4.109375" style="1" customWidth="1"/>
    <col min="256" max="258" width="8.88671875" style="1"/>
    <col min="259" max="262" width="9.77734375" style="1" customWidth="1"/>
    <col min="263" max="263" width="12.5546875" style="1" customWidth="1"/>
    <col min="264" max="265" width="15.77734375" style="1" customWidth="1"/>
    <col min="266" max="266" width="12.6640625" style="1" customWidth="1"/>
    <col min="267" max="267" width="12.5546875" style="1" customWidth="1"/>
    <col min="268" max="268" width="15.77734375" style="1" customWidth="1"/>
    <col min="269" max="269" width="11.33203125" style="1" customWidth="1"/>
    <col min="270" max="270" width="6.44140625" style="1" customWidth="1"/>
    <col min="271" max="510" width="8.88671875" style="1"/>
    <col min="511" max="511" width="4.109375" style="1" customWidth="1"/>
    <col min="512" max="514" width="8.88671875" style="1"/>
    <col min="515" max="518" width="9.77734375" style="1" customWidth="1"/>
    <col min="519" max="519" width="12.5546875" style="1" customWidth="1"/>
    <col min="520" max="521" width="15.77734375" style="1" customWidth="1"/>
    <col min="522" max="522" width="12.6640625" style="1" customWidth="1"/>
    <col min="523" max="523" width="12.5546875" style="1" customWidth="1"/>
    <col min="524" max="524" width="15.77734375" style="1" customWidth="1"/>
    <col min="525" max="525" width="11.33203125" style="1" customWidth="1"/>
    <col min="526" max="526" width="6.44140625" style="1" customWidth="1"/>
    <col min="527" max="766" width="8.88671875" style="1"/>
    <col min="767" max="767" width="4.109375" style="1" customWidth="1"/>
    <col min="768" max="770" width="8.88671875" style="1"/>
    <col min="771" max="774" width="9.77734375" style="1" customWidth="1"/>
    <col min="775" max="775" width="12.5546875" style="1" customWidth="1"/>
    <col min="776" max="777" width="15.77734375" style="1" customWidth="1"/>
    <col min="778" max="778" width="12.6640625" style="1" customWidth="1"/>
    <col min="779" max="779" width="12.5546875" style="1" customWidth="1"/>
    <col min="780" max="780" width="15.77734375" style="1" customWidth="1"/>
    <col min="781" max="781" width="11.33203125" style="1" customWidth="1"/>
    <col min="782" max="782" width="6.44140625" style="1" customWidth="1"/>
    <col min="783" max="1022" width="8.88671875" style="1"/>
    <col min="1023" max="1023" width="4.109375" style="1" customWidth="1"/>
    <col min="1024" max="1026" width="8.88671875" style="1"/>
    <col min="1027" max="1030" width="9.77734375" style="1" customWidth="1"/>
    <col min="1031" max="1031" width="12.5546875" style="1" customWidth="1"/>
    <col min="1032" max="1033" width="15.77734375" style="1" customWidth="1"/>
    <col min="1034" max="1034" width="12.6640625" style="1" customWidth="1"/>
    <col min="1035" max="1035" width="12.5546875" style="1" customWidth="1"/>
    <col min="1036" max="1036" width="15.77734375" style="1" customWidth="1"/>
    <col min="1037" max="1037" width="11.33203125" style="1" customWidth="1"/>
    <col min="1038" max="1038" width="6.44140625" style="1" customWidth="1"/>
    <col min="1039" max="1278" width="8.88671875" style="1"/>
    <col min="1279" max="1279" width="4.109375" style="1" customWidth="1"/>
    <col min="1280" max="1282" width="8.88671875" style="1"/>
    <col min="1283" max="1286" width="9.77734375" style="1" customWidth="1"/>
    <col min="1287" max="1287" width="12.5546875" style="1" customWidth="1"/>
    <col min="1288" max="1289" width="15.77734375" style="1" customWidth="1"/>
    <col min="1290" max="1290" width="12.6640625" style="1" customWidth="1"/>
    <col min="1291" max="1291" width="12.5546875" style="1" customWidth="1"/>
    <col min="1292" max="1292" width="15.77734375" style="1" customWidth="1"/>
    <col min="1293" max="1293" width="11.33203125" style="1" customWidth="1"/>
    <col min="1294" max="1294" width="6.44140625" style="1" customWidth="1"/>
    <col min="1295" max="1534" width="8.88671875" style="1"/>
    <col min="1535" max="1535" width="4.109375" style="1" customWidth="1"/>
    <col min="1536" max="1538" width="8.88671875" style="1"/>
    <col min="1539" max="1542" width="9.77734375" style="1" customWidth="1"/>
    <col min="1543" max="1543" width="12.5546875" style="1" customWidth="1"/>
    <col min="1544" max="1545" width="15.77734375" style="1" customWidth="1"/>
    <col min="1546" max="1546" width="12.6640625" style="1" customWidth="1"/>
    <col min="1547" max="1547" width="12.5546875" style="1" customWidth="1"/>
    <col min="1548" max="1548" width="15.77734375" style="1" customWidth="1"/>
    <col min="1549" max="1549" width="11.33203125" style="1" customWidth="1"/>
    <col min="1550" max="1550" width="6.44140625" style="1" customWidth="1"/>
    <col min="1551" max="1790" width="8.88671875" style="1"/>
    <col min="1791" max="1791" width="4.109375" style="1" customWidth="1"/>
    <col min="1792" max="1794" width="8.88671875" style="1"/>
    <col min="1795" max="1798" width="9.77734375" style="1" customWidth="1"/>
    <col min="1799" max="1799" width="12.5546875" style="1" customWidth="1"/>
    <col min="1800" max="1801" width="15.77734375" style="1" customWidth="1"/>
    <col min="1802" max="1802" width="12.6640625" style="1" customWidth="1"/>
    <col min="1803" max="1803" width="12.5546875" style="1" customWidth="1"/>
    <col min="1804" max="1804" width="15.77734375" style="1" customWidth="1"/>
    <col min="1805" max="1805" width="11.33203125" style="1" customWidth="1"/>
    <col min="1806" max="1806" width="6.44140625" style="1" customWidth="1"/>
    <col min="1807" max="2046" width="8.88671875" style="1"/>
    <col min="2047" max="2047" width="4.109375" style="1" customWidth="1"/>
    <col min="2048" max="2050" width="8.88671875" style="1"/>
    <col min="2051" max="2054" width="9.77734375" style="1" customWidth="1"/>
    <col min="2055" max="2055" width="12.5546875" style="1" customWidth="1"/>
    <col min="2056" max="2057" width="15.77734375" style="1" customWidth="1"/>
    <col min="2058" max="2058" width="12.6640625" style="1" customWidth="1"/>
    <col min="2059" max="2059" width="12.5546875" style="1" customWidth="1"/>
    <col min="2060" max="2060" width="15.77734375" style="1" customWidth="1"/>
    <col min="2061" max="2061" width="11.33203125" style="1" customWidth="1"/>
    <col min="2062" max="2062" width="6.44140625" style="1" customWidth="1"/>
    <col min="2063" max="2302" width="8.88671875" style="1"/>
    <col min="2303" max="2303" width="4.109375" style="1" customWidth="1"/>
    <col min="2304" max="2306" width="8.88671875" style="1"/>
    <col min="2307" max="2310" width="9.77734375" style="1" customWidth="1"/>
    <col min="2311" max="2311" width="12.5546875" style="1" customWidth="1"/>
    <col min="2312" max="2313" width="15.77734375" style="1" customWidth="1"/>
    <col min="2314" max="2314" width="12.6640625" style="1" customWidth="1"/>
    <col min="2315" max="2315" width="12.5546875" style="1" customWidth="1"/>
    <col min="2316" max="2316" width="15.77734375" style="1" customWidth="1"/>
    <col min="2317" max="2317" width="11.33203125" style="1" customWidth="1"/>
    <col min="2318" max="2318" width="6.44140625" style="1" customWidth="1"/>
    <col min="2319" max="2558" width="8.88671875" style="1"/>
    <col min="2559" max="2559" width="4.109375" style="1" customWidth="1"/>
    <col min="2560" max="2562" width="8.88671875" style="1"/>
    <col min="2563" max="2566" width="9.77734375" style="1" customWidth="1"/>
    <col min="2567" max="2567" width="12.5546875" style="1" customWidth="1"/>
    <col min="2568" max="2569" width="15.77734375" style="1" customWidth="1"/>
    <col min="2570" max="2570" width="12.6640625" style="1" customWidth="1"/>
    <col min="2571" max="2571" width="12.5546875" style="1" customWidth="1"/>
    <col min="2572" max="2572" width="15.77734375" style="1" customWidth="1"/>
    <col min="2573" max="2573" width="11.33203125" style="1" customWidth="1"/>
    <col min="2574" max="2574" width="6.44140625" style="1" customWidth="1"/>
    <col min="2575" max="2814" width="8.88671875" style="1"/>
    <col min="2815" max="2815" width="4.109375" style="1" customWidth="1"/>
    <col min="2816" max="2818" width="8.88671875" style="1"/>
    <col min="2819" max="2822" width="9.77734375" style="1" customWidth="1"/>
    <col min="2823" max="2823" width="12.5546875" style="1" customWidth="1"/>
    <col min="2824" max="2825" width="15.77734375" style="1" customWidth="1"/>
    <col min="2826" max="2826" width="12.6640625" style="1" customWidth="1"/>
    <col min="2827" max="2827" width="12.5546875" style="1" customWidth="1"/>
    <col min="2828" max="2828" width="15.77734375" style="1" customWidth="1"/>
    <col min="2829" max="2829" width="11.33203125" style="1" customWidth="1"/>
    <col min="2830" max="2830" width="6.44140625" style="1" customWidth="1"/>
    <col min="2831" max="3070" width="8.88671875" style="1"/>
    <col min="3071" max="3071" width="4.109375" style="1" customWidth="1"/>
    <col min="3072" max="3074" width="8.88671875" style="1"/>
    <col min="3075" max="3078" width="9.77734375" style="1" customWidth="1"/>
    <col min="3079" max="3079" width="12.5546875" style="1" customWidth="1"/>
    <col min="3080" max="3081" width="15.77734375" style="1" customWidth="1"/>
    <col min="3082" max="3082" width="12.6640625" style="1" customWidth="1"/>
    <col min="3083" max="3083" width="12.5546875" style="1" customWidth="1"/>
    <col min="3084" max="3084" width="15.77734375" style="1" customWidth="1"/>
    <col min="3085" max="3085" width="11.33203125" style="1" customWidth="1"/>
    <col min="3086" max="3086" width="6.44140625" style="1" customWidth="1"/>
    <col min="3087" max="3326" width="8.88671875" style="1"/>
    <col min="3327" max="3327" width="4.109375" style="1" customWidth="1"/>
    <col min="3328" max="3330" width="8.88671875" style="1"/>
    <col min="3331" max="3334" width="9.77734375" style="1" customWidth="1"/>
    <col min="3335" max="3335" width="12.5546875" style="1" customWidth="1"/>
    <col min="3336" max="3337" width="15.77734375" style="1" customWidth="1"/>
    <col min="3338" max="3338" width="12.6640625" style="1" customWidth="1"/>
    <col min="3339" max="3339" width="12.5546875" style="1" customWidth="1"/>
    <col min="3340" max="3340" width="15.77734375" style="1" customWidth="1"/>
    <col min="3341" max="3341" width="11.33203125" style="1" customWidth="1"/>
    <col min="3342" max="3342" width="6.44140625" style="1" customWidth="1"/>
    <col min="3343" max="3582" width="8.88671875" style="1"/>
    <col min="3583" max="3583" width="4.109375" style="1" customWidth="1"/>
    <col min="3584" max="3586" width="8.88671875" style="1"/>
    <col min="3587" max="3590" width="9.77734375" style="1" customWidth="1"/>
    <col min="3591" max="3591" width="12.5546875" style="1" customWidth="1"/>
    <col min="3592" max="3593" width="15.77734375" style="1" customWidth="1"/>
    <col min="3594" max="3594" width="12.6640625" style="1" customWidth="1"/>
    <col min="3595" max="3595" width="12.5546875" style="1" customWidth="1"/>
    <col min="3596" max="3596" width="15.77734375" style="1" customWidth="1"/>
    <col min="3597" max="3597" width="11.33203125" style="1" customWidth="1"/>
    <col min="3598" max="3598" width="6.44140625" style="1" customWidth="1"/>
    <col min="3599" max="3838" width="8.88671875" style="1"/>
    <col min="3839" max="3839" width="4.109375" style="1" customWidth="1"/>
    <col min="3840" max="3842" width="8.88671875" style="1"/>
    <col min="3843" max="3846" width="9.77734375" style="1" customWidth="1"/>
    <col min="3847" max="3847" width="12.5546875" style="1" customWidth="1"/>
    <col min="3848" max="3849" width="15.77734375" style="1" customWidth="1"/>
    <col min="3850" max="3850" width="12.6640625" style="1" customWidth="1"/>
    <col min="3851" max="3851" width="12.5546875" style="1" customWidth="1"/>
    <col min="3852" max="3852" width="15.77734375" style="1" customWidth="1"/>
    <col min="3853" max="3853" width="11.33203125" style="1" customWidth="1"/>
    <col min="3854" max="3854" width="6.44140625" style="1" customWidth="1"/>
    <col min="3855" max="4094" width="8.88671875" style="1"/>
    <col min="4095" max="4095" width="4.109375" style="1" customWidth="1"/>
    <col min="4096" max="4098" width="8.88671875" style="1"/>
    <col min="4099" max="4102" width="9.77734375" style="1" customWidth="1"/>
    <col min="4103" max="4103" width="12.5546875" style="1" customWidth="1"/>
    <col min="4104" max="4105" width="15.77734375" style="1" customWidth="1"/>
    <col min="4106" max="4106" width="12.6640625" style="1" customWidth="1"/>
    <col min="4107" max="4107" width="12.5546875" style="1" customWidth="1"/>
    <col min="4108" max="4108" width="15.77734375" style="1" customWidth="1"/>
    <col min="4109" max="4109" width="11.33203125" style="1" customWidth="1"/>
    <col min="4110" max="4110" width="6.44140625" style="1" customWidth="1"/>
    <col min="4111" max="4350" width="8.88671875" style="1"/>
    <col min="4351" max="4351" width="4.109375" style="1" customWidth="1"/>
    <col min="4352" max="4354" width="8.88671875" style="1"/>
    <col min="4355" max="4358" width="9.77734375" style="1" customWidth="1"/>
    <col min="4359" max="4359" width="12.5546875" style="1" customWidth="1"/>
    <col min="4360" max="4361" width="15.77734375" style="1" customWidth="1"/>
    <col min="4362" max="4362" width="12.6640625" style="1" customWidth="1"/>
    <col min="4363" max="4363" width="12.5546875" style="1" customWidth="1"/>
    <col min="4364" max="4364" width="15.77734375" style="1" customWidth="1"/>
    <col min="4365" max="4365" width="11.33203125" style="1" customWidth="1"/>
    <col min="4366" max="4366" width="6.44140625" style="1" customWidth="1"/>
    <col min="4367" max="4606" width="8.88671875" style="1"/>
    <col min="4607" max="4607" width="4.109375" style="1" customWidth="1"/>
    <col min="4608" max="4610" width="8.88671875" style="1"/>
    <col min="4611" max="4614" width="9.77734375" style="1" customWidth="1"/>
    <col min="4615" max="4615" width="12.5546875" style="1" customWidth="1"/>
    <col min="4616" max="4617" width="15.77734375" style="1" customWidth="1"/>
    <col min="4618" max="4618" width="12.6640625" style="1" customWidth="1"/>
    <col min="4619" max="4619" width="12.5546875" style="1" customWidth="1"/>
    <col min="4620" max="4620" width="15.77734375" style="1" customWidth="1"/>
    <col min="4621" max="4621" width="11.33203125" style="1" customWidth="1"/>
    <col min="4622" max="4622" width="6.44140625" style="1" customWidth="1"/>
    <col min="4623" max="4862" width="8.88671875" style="1"/>
    <col min="4863" max="4863" width="4.109375" style="1" customWidth="1"/>
    <col min="4864" max="4866" width="8.88671875" style="1"/>
    <col min="4867" max="4870" width="9.77734375" style="1" customWidth="1"/>
    <col min="4871" max="4871" width="12.5546875" style="1" customWidth="1"/>
    <col min="4872" max="4873" width="15.77734375" style="1" customWidth="1"/>
    <col min="4874" max="4874" width="12.6640625" style="1" customWidth="1"/>
    <col min="4875" max="4875" width="12.5546875" style="1" customWidth="1"/>
    <col min="4876" max="4876" width="15.77734375" style="1" customWidth="1"/>
    <col min="4877" max="4877" width="11.33203125" style="1" customWidth="1"/>
    <col min="4878" max="4878" width="6.44140625" style="1" customWidth="1"/>
    <col min="4879" max="5118" width="8.88671875" style="1"/>
    <col min="5119" max="5119" width="4.109375" style="1" customWidth="1"/>
    <col min="5120" max="5122" width="8.88671875" style="1"/>
    <col min="5123" max="5126" width="9.77734375" style="1" customWidth="1"/>
    <col min="5127" max="5127" width="12.5546875" style="1" customWidth="1"/>
    <col min="5128" max="5129" width="15.77734375" style="1" customWidth="1"/>
    <col min="5130" max="5130" width="12.6640625" style="1" customWidth="1"/>
    <col min="5131" max="5131" width="12.5546875" style="1" customWidth="1"/>
    <col min="5132" max="5132" width="15.77734375" style="1" customWidth="1"/>
    <col min="5133" max="5133" width="11.33203125" style="1" customWidth="1"/>
    <col min="5134" max="5134" width="6.44140625" style="1" customWidth="1"/>
    <col min="5135" max="5374" width="8.88671875" style="1"/>
    <col min="5375" max="5375" width="4.109375" style="1" customWidth="1"/>
    <col min="5376" max="5378" width="8.88671875" style="1"/>
    <col min="5379" max="5382" width="9.77734375" style="1" customWidth="1"/>
    <col min="5383" max="5383" width="12.5546875" style="1" customWidth="1"/>
    <col min="5384" max="5385" width="15.77734375" style="1" customWidth="1"/>
    <col min="5386" max="5386" width="12.6640625" style="1" customWidth="1"/>
    <col min="5387" max="5387" width="12.5546875" style="1" customWidth="1"/>
    <col min="5388" max="5388" width="15.77734375" style="1" customWidth="1"/>
    <col min="5389" max="5389" width="11.33203125" style="1" customWidth="1"/>
    <col min="5390" max="5390" width="6.44140625" style="1" customWidth="1"/>
    <col min="5391" max="5630" width="8.88671875" style="1"/>
    <col min="5631" max="5631" width="4.109375" style="1" customWidth="1"/>
    <col min="5632" max="5634" width="8.88671875" style="1"/>
    <col min="5635" max="5638" width="9.77734375" style="1" customWidth="1"/>
    <col min="5639" max="5639" width="12.5546875" style="1" customWidth="1"/>
    <col min="5640" max="5641" width="15.77734375" style="1" customWidth="1"/>
    <col min="5642" max="5642" width="12.6640625" style="1" customWidth="1"/>
    <col min="5643" max="5643" width="12.5546875" style="1" customWidth="1"/>
    <col min="5644" max="5644" width="15.77734375" style="1" customWidth="1"/>
    <col min="5645" max="5645" width="11.33203125" style="1" customWidth="1"/>
    <col min="5646" max="5646" width="6.44140625" style="1" customWidth="1"/>
    <col min="5647" max="5886" width="8.88671875" style="1"/>
    <col min="5887" max="5887" width="4.109375" style="1" customWidth="1"/>
    <col min="5888" max="5890" width="8.88671875" style="1"/>
    <col min="5891" max="5894" width="9.77734375" style="1" customWidth="1"/>
    <col min="5895" max="5895" width="12.5546875" style="1" customWidth="1"/>
    <col min="5896" max="5897" width="15.77734375" style="1" customWidth="1"/>
    <col min="5898" max="5898" width="12.6640625" style="1" customWidth="1"/>
    <col min="5899" max="5899" width="12.5546875" style="1" customWidth="1"/>
    <col min="5900" max="5900" width="15.77734375" style="1" customWidth="1"/>
    <col min="5901" max="5901" width="11.33203125" style="1" customWidth="1"/>
    <col min="5902" max="5902" width="6.44140625" style="1" customWidth="1"/>
    <col min="5903" max="6142" width="8.88671875" style="1"/>
    <col min="6143" max="6143" width="4.109375" style="1" customWidth="1"/>
    <col min="6144" max="6146" width="8.88671875" style="1"/>
    <col min="6147" max="6150" width="9.77734375" style="1" customWidth="1"/>
    <col min="6151" max="6151" width="12.5546875" style="1" customWidth="1"/>
    <col min="6152" max="6153" width="15.77734375" style="1" customWidth="1"/>
    <col min="6154" max="6154" width="12.6640625" style="1" customWidth="1"/>
    <col min="6155" max="6155" width="12.5546875" style="1" customWidth="1"/>
    <col min="6156" max="6156" width="15.77734375" style="1" customWidth="1"/>
    <col min="6157" max="6157" width="11.33203125" style="1" customWidth="1"/>
    <col min="6158" max="6158" width="6.44140625" style="1" customWidth="1"/>
    <col min="6159" max="6398" width="8.88671875" style="1"/>
    <col min="6399" max="6399" width="4.109375" style="1" customWidth="1"/>
    <col min="6400" max="6402" width="8.88671875" style="1"/>
    <col min="6403" max="6406" width="9.77734375" style="1" customWidth="1"/>
    <col min="6407" max="6407" width="12.5546875" style="1" customWidth="1"/>
    <col min="6408" max="6409" width="15.77734375" style="1" customWidth="1"/>
    <col min="6410" max="6410" width="12.6640625" style="1" customWidth="1"/>
    <col min="6411" max="6411" width="12.5546875" style="1" customWidth="1"/>
    <col min="6412" max="6412" width="15.77734375" style="1" customWidth="1"/>
    <col min="6413" max="6413" width="11.33203125" style="1" customWidth="1"/>
    <col min="6414" max="6414" width="6.44140625" style="1" customWidth="1"/>
    <col min="6415" max="6654" width="8.88671875" style="1"/>
    <col min="6655" max="6655" width="4.109375" style="1" customWidth="1"/>
    <col min="6656" max="6658" width="8.88671875" style="1"/>
    <col min="6659" max="6662" width="9.77734375" style="1" customWidth="1"/>
    <col min="6663" max="6663" width="12.5546875" style="1" customWidth="1"/>
    <col min="6664" max="6665" width="15.77734375" style="1" customWidth="1"/>
    <col min="6666" max="6666" width="12.6640625" style="1" customWidth="1"/>
    <col min="6667" max="6667" width="12.5546875" style="1" customWidth="1"/>
    <col min="6668" max="6668" width="15.77734375" style="1" customWidth="1"/>
    <col min="6669" max="6669" width="11.33203125" style="1" customWidth="1"/>
    <col min="6670" max="6670" width="6.44140625" style="1" customWidth="1"/>
    <col min="6671" max="6910" width="8.88671875" style="1"/>
    <col min="6911" max="6911" width="4.109375" style="1" customWidth="1"/>
    <col min="6912" max="6914" width="8.88671875" style="1"/>
    <col min="6915" max="6918" width="9.77734375" style="1" customWidth="1"/>
    <col min="6919" max="6919" width="12.5546875" style="1" customWidth="1"/>
    <col min="6920" max="6921" width="15.77734375" style="1" customWidth="1"/>
    <col min="6922" max="6922" width="12.6640625" style="1" customWidth="1"/>
    <col min="6923" max="6923" width="12.5546875" style="1" customWidth="1"/>
    <col min="6924" max="6924" width="15.77734375" style="1" customWidth="1"/>
    <col min="6925" max="6925" width="11.33203125" style="1" customWidth="1"/>
    <col min="6926" max="6926" width="6.44140625" style="1" customWidth="1"/>
    <col min="6927" max="7166" width="8.88671875" style="1"/>
    <col min="7167" max="7167" width="4.109375" style="1" customWidth="1"/>
    <col min="7168" max="7170" width="8.88671875" style="1"/>
    <col min="7171" max="7174" width="9.77734375" style="1" customWidth="1"/>
    <col min="7175" max="7175" width="12.5546875" style="1" customWidth="1"/>
    <col min="7176" max="7177" width="15.77734375" style="1" customWidth="1"/>
    <col min="7178" max="7178" width="12.6640625" style="1" customWidth="1"/>
    <col min="7179" max="7179" width="12.5546875" style="1" customWidth="1"/>
    <col min="7180" max="7180" width="15.77734375" style="1" customWidth="1"/>
    <col min="7181" max="7181" width="11.33203125" style="1" customWidth="1"/>
    <col min="7182" max="7182" width="6.44140625" style="1" customWidth="1"/>
    <col min="7183" max="7422" width="8.88671875" style="1"/>
    <col min="7423" max="7423" width="4.109375" style="1" customWidth="1"/>
    <col min="7424" max="7426" width="8.88671875" style="1"/>
    <col min="7427" max="7430" width="9.77734375" style="1" customWidth="1"/>
    <col min="7431" max="7431" width="12.5546875" style="1" customWidth="1"/>
    <col min="7432" max="7433" width="15.77734375" style="1" customWidth="1"/>
    <col min="7434" max="7434" width="12.6640625" style="1" customWidth="1"/>
    <col min="7435" max="7435" width="12.5546875" style="1" customWidth="1"/>
    <col min="7436" max="7436" width="15.77734375" style="1" customWidth="1"/>
    <col min="7437" max="7437" width="11.33203125" style="1" customWidth="1"/>
    <col min="7438" max="7438" width="6.44140625" style="1" customWidth="1"/>
    <col min="7439" max="7678" width="8.88671875" style="1"/>
    <col min="7679" max="7679" width="4.109375" style="1" customWidth="1"/>
    <col min="7680" max="7682" width="8.88671875" style="1"/>
    <col min="7683" max="7686" width="9.77734375" style="1" customWidth="1"/>
    <col min="7687" max="7687" width="12.5546875" style="1" customWidth="1"/>
    <col min="7688" max="7689" width="15.77734375" style="1" customWidth="1"/>
    <col min="7690" max="7690" width="12.6640625" style="1" customWidth="1"/>
    <col min="7691" max="7691" width="12.5546875" style="1" customWidth="1"/>
    <col min="7692" max="7692" width="15.77734375" style="1" customWidth="1"/>
    <col min="7693" max="7693" width="11.33203125" style="1" customWidth="1"/>
    <col min="7694" max="7694" width="6.44140625" style="1" customWidth="1"/>
    <col min="7695" max="7934" width="8.88671875" style="1"/>
    <col min="7935" max="7935" width="4.109375" style="1" customWidth="1"/>
    <col min="7936" max="7938" width="8.88671875" style="1"/>
    <col min="7939" max="7942" width="9.77734375" style="1" customWidth="1"/>
    <col min="7943" max="7943" width="12.5546875" style="1" customWidth="1"/>
    <col min="7944" max="7945" width="15.77734375" style="1" customWidth="1"/>
    <col min="7946" max="7946" width="12.6640625" style="1" customWidth="1"/>
    <col min="7947" max="7947" width="12.5546875" style="1" customWidth="1"/>
    <col min="7948" max="7948" width="15.77734375" style="1" customWidth="1"/>
    <col min="7949" max="7949" width="11.33203125" style="1" customWidth="1"/>
    <col min="7950" max="7950" width="6.44140625" style="1" customWidth="1"/>
    <col min="7951" max="8190" width="8.88671875" style="1"/>
    <col min="8191" max="8191" width="4.109375" style="1" customWidth="1"/>
    <col min="8192" max="8194" width="8.88671875" style="1"/>
    <col min="8195" max="8198" width="9.77734375" style="1" customWidth="1"/>
    <col min="8199" max="8199" width="12.5546875" style="1" customWidth="1"/>
    <col min="8200" max="8201" width="15.77734375" style="1" customWidth="1"/>
    <col min="8202" max="8202" width="12.6640625" style="1" customWidth="1"/>
    <col min="8203" max="8203" width="12.5546875" style="1" customWidth="1"/>
    <col min="8204" max="8204" width="15.77734375" style="1" customWidth="1"/>
    <col min="8205" max="8205" width="11.33203125" style="1" customWidth="1"/>
    <col min="8206" max="8206" width="6.44140625" style="1" customWidth="1"/>
    <col min="8207" max="8446" width="8.88671875" style="1"/>
    <col min="8447" max="8447" width="4.109375" style="1" customWidth="1"/>
    <col min="8448" max="8450" width="8.88671875" style="1"/>
    <col min="8451" max="8454" width="9.77734375" style="1" customWidth="1"/>
    <col min="8455" max="8455" width="12.5546875" style="1" customWidth="1"/>
    <col min="8456" max="8457" width="15.77734375" style="1" customWidth="1"/>
    <col min="8458" max="8458" width="12.6640625" style="1" customWidth="1"/>
    <col min="8459" max="8459" width="12.5546875" style="1" customWidth="1"/>
    <col min="8460" max="8460" width="15.77734375" style="1" customWidth="1"/>
    <col min="8461" max="8461" width="11.33203125" style="1" customWidth="1"/>
    <col min="8462" max="8462" width="6.44140625" style="1" customWidth="1"/>
    <col min="8463" max="8702" width="8.88671875" style="1"/>
    <col min="8703" max="8703" width="4.109375" style="1" customWidth="1"/>
    <col min="8704" max="8706" width="8.88671875" style="1"/>
    <col min="8707" max="8710" width="9.77734375" style="1" customWidth="1"/>
    <col min="8711" max="8711" width="12.5546875" style="1" customWidth="1"/>
    <col min="8712" max="8713" width="15.77734375" style="1" customWidth="1"/>
    <col min="8714" max="8714" width="12.6640625" style="1" customWidth="1"/>
    <col min="8715" max="8715" width="12.5546875" style="1" customWidth="1"/>
    <col min="8716" max="8716" width="15.77734375" style="1" customWidth="1"/>
    <col min="8717" max="8717" width="11.33203125" style="1" customWidth="1"/>
    <col min="8718" max="8718" width="6.44140625" style="1" customWidth="1"/>
    <col min="8719" max="8958" width="8.88671875" style="1"/>
    <col min="8959" max="8959" width="4.109375" style="1" customWidth="1"/>
    <col min="8960" max="8962" width="8.88671875" style="1"/>
    <col min="8963" max="8966" width="9.77734375" style="1" customWidth="1"/>
    <col min="8967" max="8967" width="12.5546875" style="1" customWidth="1"/>
    <col min="8968" max="8969" width="15.77734375" style="1" customWidth="1"/>
    <col min="8970" max="8970" width="12.6640625" style="1" customWidth="1"/>
    <col min="8971" max="8971" width="12.5546875" style="1" customWidth="1"/>
    <col min="8972" max="8972" width="15.77734375" style="1" customWidth="1"/>
    <col min="8973" max="8973" width="11.33203125" style="1" customWidth="1"/>
    <col min="8974" max="8974" width="6.44140625" style="1" customWidth="1"/>
    <col min="8975" max="9214" width="8.88671875" style="1"/>
    <col min="9215" max="9215" width="4.109375" style="1" customWidth="1"/>
    <col min="9216" max="9218" width="8.88671875" style="1"/>
    <col min="9219" max="9222" width="9.77734375" style="1" customWidth="1"/>
    <col min="9223" max="9223" width="12.5546875" style="1" customWidth="1"/>
    <col min="9224" max="9225" width="15.77734375" style="1" customWidth="1"/>
    <col min="9226" max="9226" width="12.6640625" style="1" customWidth="1"/>
    <col min="9227" max="9227" width="12.5546875" style="1" customWidth="1"/>
    <col min="9228" max="9228" width="15.77734375" style="1" customWidth="1"/>
    <col min="9229" max="9229" width="11.33203125" style="1" customWidth="1"/>
    <col min="9230" max="9230" width="6.44140625" style="1" customWidth="1"/>
    <col min="9231" max="9470" width="8.88671875" style="1"/>
    <col min="9471" max="9471" width="4.109375" style="1" customWidth="1"/>
    <col min="9472" max="9474" width="8.88671875" style="1"/>
    <col min="9475" max="9478" width="9.77734375" style="1" customWidth="1"/>
    <col min="9479" max="9479" width="12.5546875" style="1" customWidth="1"/>
    <col min="9480" max="9481" width="15.77734375" style="1" customWidth="1"/>
    <col min="9482" max="9482" width="12.6640625" style="1" customWidth="1"/>
    <col min="9483" max="9483" width="12.5546875" style="1" customWidth="1"/>
    <col min="9484" max="9484" width="15.77734375" style="1" customWidth="1"/>
    <col min="9485" max="9485" width="11.33203125" style="1" customWidth="1"/>
    <col min="9486" max="9486" width="6.44140625" style="1" customWidth="1"/>
    <col min="9487" max="9726" width="8.88671875" style="1"/>
    <col min="9727" max="9727" width="4.109375" style="1" customWidth="1"/>
    <col min="9728" max="9730" width="8.88671875" style="1"/>
    <col min="9731" max="9734" width="9.77734375" style="1" customWidth="1"/>
    <col min="9735" max="9735" width="12.5546875" style="1" customWidth="1"/>
    <col min="9736" max="9737" width="15.77734375" style="1" customWidth="1"/>
    <col min="9738" max="9738" width="12.6640625" style="1" customWidth="1"/>
    <col min="9739" max="9739" width="12.5546875" style="1" customWidth="1"/>
    <col min="9740" max="9740" width="15.77734375" style="1" customWidth="1"/>
    <col min="9741" max="9741" width="11.33203125" style="1" customWidth="1"/>
    <col min="9742" max="9742" width="6.44140625" style="1" customWidth="1"/>
    <col min="9743" max="9982" width="8.88671875" style="1"/>
    <col min="9983" max="9983" width="4.109375" style="1" customWidth="1"/>
    <col min="9984" max="9986" width="8.88671875" style="1"/>
    <col min="9987" max="9990" width="9.77734375" style="1" customWidth="1"/>
    <col min="9991" max="9991" width="12.5546875" style="1" customWidth="1"/>
    <col min="9992" max="9993" width="15.77734375" style="1" customWidth="1"/>
    <col min="9994" max="9994" width="12.6640625" style="1" customWidth="1"/>
    <col min="9995" max="9995" width="12.5546875" style="1" customWidth="1"/>
    <col min="9996" max="9996" width="15.77734375" style="1" customWidth="1"/>
    <col min="9997" max="9997" width="11.33203125" style="1" customWidth="1"/>
    <col min="9998" max="9998" width="6.44140625" style="1" customWidth="1"/>
    <col min="9999" max="10238" width="8.88671875" style="1"/>
    <col min="10239" max="10239" width="4.109375" style="1" customWidth="1"/>
    <col min="10240" max="10242" width="8.88671875" style="1"/>
    <col min="10243" max="10246" width="9.77734375" style="1" customWidth="1"/>
    <col min="10247" max="10247" width="12.5546875" style="1" customWidth="1"/>
    <col min="10248" max="10249" width="15.77734375" style="1" customWidth="1"/>
    <col min="10250" max="10250" width="12.6640625" style="1" customWidth="1"/>
    <col min="10251" max="10251" width="12.5546875" style="1" customWidth="1"/>
    <col min="10252" max="10252" width="15.77734375" style="1" customWidth="1"/>
    <col min="10253" max="10253" width="11.33203125" style="1" customWidth="1"/>
    <col min="10254" max="10254" width="6.44140625" style="1" customWidth="1"/>
    <col min="10255" max="10494" width="8.88671875" style="1"/>
    <col min="10495" max="10495" width="4.109375" style="1" customWidth="1"/>
    <col min="10496" max="10498" width="8.88671875" style="1"/>
    <col min="10499" max="10502" width="9.77734375" style="1" customWidth="1"/>
    <col min="10503" max="10503" width="12.5546875" style="1" customWidth="1"/>
    <col min="10504" max="10505" width="15.77734375" style="1" customWidth="1"/>
    <col min="10506" max="10506" width="12.6640625" style="1" customWidth="1"/>
    <col min="10507" max="10507" width="12.5546875" style="1" customWidth="1"/>
    <col min="10508" max="10508" width="15.77734375" style="1" customWidth="1"/>
    <col min="10509" max="10509" width="11.33203125" style="1" customWidth="1"/>
    <col min="10510" max="10510" width="6.44140625" style="1" customWidth="1"/>
    <col min="10511" max="10750" width="8.88671875" style="1"/>
    <col min="10751" max="10751" width="4.109375" style="1" customWidth="1"/>
    <col min="10752" max="10754" width="8.88671875" style="1"/>
    <col min="10755" max="10758" width="9.77734375" style="1" customWidth="1"/>
    <col min="10759" max="10759" width="12.5546875" style="1" customWidth="1"/>
    <col min="10760" max="10761" width="15.77734375" style="1" customWidth="1"/>
    <col min="10762" max="10762" width="12.6640625" style="1" customWidth="1"/>
    <col min="10763" max="10763" width="12.5546875" style="1" customWidth="1"/>
    <col min="10764" max="10764" width="15.77734375" style="1" customWidth="1"/>
    <col min="10765" max="10765" width="11.33203125" style="1" customWidth="1"/>
    <col min="10766" max="10766" width="6.44140625" style="1" customWidth="1"/>
    <col min="10767" max="11006" width="8.88671875" style="1"/>
    <col min="11007" max="11007" width="4.109375" style="1" customWidth="1"/>
    <col min="11008" max="11010" width="8.88671875" style="1"/>
    <col min="11011" max="11014" width="9.77734375" style="1" customWidth="1"/>
    <col min="11015" max="11015" width="12.5546875" style="1" customWidth="1"/>
    <col min="11016" max="11017" width="15.77734375" style="1" customWidth="1"/>
    <col min="11018" max="11018" width="12.6640625" style="1" customWidth="1"/>
    <col min="11019" max="11019" width="12.5546875" style="1" customWidth="1"/>
    <col min="11020" max="11020" width="15.77734375" style="1" customWidth="1"/>
    <col min="11021" max="11021" width="11.33203125" style="1" customWidth="1"/>
    <col min="11022" max="11022" width="6.44140625" style="1" customWidth="1"/>
    <col min="11023" max="11262" width="8.88671875" style="1"/>
    <col min="11263" max="11263" width="4.109375" style="1" customWidth="1"/>
    <col min="11264" max="11266" width="8.88671875" style="1"/>
    <col min="11267" max="11270" width="9.77734375" style="1" customWidth="1"/>
    <col min="11271" max="11271" width="12.5546875" style="1" customWidth="1"/>
    <col min="11272" max="11273" width="15.77734375" style="1" customWidth="1"/>
    <col min="11274" max="11274" width="12.6640625" style="1" customWidth="1"/>
    <col min="11275" max="11275" width="12.5546875" style="1" customWidth="1"/>
    <col min="11276" max="11276" width="15.77734375" style="1" customWidth="1"/>
    <col min="11277" max="11277" width="11.33203125" style="1" customWidth="1"/>
    <col min="11278" max="11278" width="6.44140625" style="1" customWidth="1"/>
    <col min="11279" max="11518" width="8.88671875" style="1"/>
    <col min="11519" max="11519" width="4.109375" style="1" customWidth="1"/>
    <col min="11520" max="11522" width="8.88671875" style="1"/>
    <col min="11523" max="11526" width="9.77734375" style="1" customWidth="1"/>
    <col min="11527" max="11527" width="12.5546875" style="1" customWidth="1"/>
    <col min="11528" max="11529" width="15.77734375" style="1" customWidth="1"/>
    <col min="11530" max="11530" width="12.6640625" style="1" customWidth="1"/>
    <col min="11531" max="11531" width="12.5546875" style="1" customWidth="1"/>
    <col min="11532" max="11532" width="15.77734375" style="1" customWidth="1"/>
    <col min="11533" max="11533" width="11.33203125" style="1" customWidth="1"/>
    <col min="11534" max="11534" width="6.44140625" style="1" customWidth="1"/>
    <col min="11535" max="11774" width="8.88671875" style="1"/>
    <col min="11775" max="11775" width="4.109375" style="1" customWidth="1"/>
    <col min="11776" max="11778" width="8.88671875" style="1"/>
    <col min="11779" max="11782" width="9.77734375" style="1" customWidth="1"/>
    <col min="11783" max="11783" width="12.5546875" style="1" customWidth="1"/>
    <col min="11784" max="11785" width="15.77734375" style="1" customWidth="1"/>
    <col min="11786" max="11786" width="12.6640625" style="1" customWidth="1"/>
    <col min="11787" max="11787" width="12.5546875" style="1" customWidth="1"/>
    <col min="11788" max="11788" width="15.77734375" style="1" customWidth="1"/>
    <col min="11789" max="11789" width="11.33203125" style="1" customWidth="1"/>
    <col min="11790" max="11790" width="6.44140625" style="1" customWidth="1"/>
    <col min="11791" max="12030" width="8.88671875" style="1"/>
    <col min="12031" max="12031" width="4.109375" style="1" customWidth="1"/>
    <col min="12032" max="12034" width="8.88671875" style="1"/>
    <col min="12035" max="12038" width="9.77734375" style="1" customWidth="1"/>
    <col min="12039" max="12039" width="12.5546875" style="1" customWidth="1"/>
    <col min="12040" max="12041" width="15.77734375" style="1" customWidth="1"/>
    <col min="12042" max="12042" width="12.6640625" style="1" customWidth="1"/>
    <col min="12043" max="12043" width="12.5546875" style="1" customWidth="1"/>
    <col min="12044" max="12044" width="15.77734375" style="1" customWidth="1"/>
    <col min="12045" max="12045" width="11.33203125" style="1" customWidth="1"/>
    <col min="12046" max="12046" width="6.44140625" style="1" customWidth="1"/>
    <col min="12047" max="12286" width="8.88671875" style="1"/>
    <col min="12287" max="12287" width="4.109375" style="1" customWidth="1"/>
    <col min="12288" max="12290" width="8.88671875" style="1"/>
    <col min="12291" max="12294" width="9.77734375" style="1" customWidth="1"/>
    <col min="12295" max="12295" width="12.5546875" style="1" customWidth="1"/>
    <col min="12296" max="12297" width="15.77734375" style="1" customWidth="1"/>
    <col min="12298" max="12298" width="12.6640625" style="1" customWidth="1"/>
    <col min="12299" max="12299" width="12.5546875" style="1" customWidth="1"/>
    <col min="12300" max="12300" width="15.77734375" style="1" customWidth="1"/>
    <col min="12301" max="12301" width="11.33203125" style="1" customWidth="1"/>
    <col min="12302" max="12302" width="6.44140625" style="1" customWidth="1"/>
    <col min="12303" max="12542" width="8.88671875" style="1"/>
    <col min="12543" max="12543" width="4.109375" style="1" customWidth="1"/>
    <col min="12544" max="12546" width="8.88671875" style="1"/>
    <col min="12547" max="12550" width="9.77734375" style="1" customWidth="1"/>
    <col min="12551" max="12551" width="12.5546875" style="1" customWidth="1"/>
    <col min="12552" max="12553" width="15.77734375" style="1" customWidth="1"/>
    <col min="12554" max="12554" width="12.6640625" style="1" customWidth="1"/>
    <col min="12555" max="12555" width="12.5546875" style="1" customWidth="1"/>
    <col min="12556" max="12556" width="15.77734375" style="1" customWidth="1"/>
    <col min="12557" max="12557" width="11.33203125" style="1" customWidth="1"/>
    <col min="12558" max="12558" width="6.44140625" style="1" customWidth="1"/>
    <col min="12559" max="12798" width="8.88671875" style="1"/>
    <col min="12799" max="12799" width="4.109375" style="1" customWidth="1"/>
    <col min="12800" max="12802" width="8.88671875" style="1"/>
    <col min="12803" max="12806" width="9.77734375" style="1" customWidth="1"/>
    <col min="12807" max="12807" width="12.5546875" style="1" customWidth="1"/>
    <col min="12808" max="12809" width="15.77734375" style="1" customWidth="1"/>
    <col min="12810" max="12810" width="12.6640625" style="1" customWidth="1"/>
    <col min="12811" max="12811" width="12.5546875" style="1" customWidth="1"/>
    <col min="12812" max="12812" width="15.77734375" style="1" customWidth="1"/>
    <col min="12813" max="12813" width="11.33203125" style="1" customWidth="1"/>
    <col min="12814" max="12814" width="6.44140625" style="1" customWidth="1"/>
    <col min="12815" max="13054" width="8.88671875" style="1"/>
    <col min="13055" max="13055" width="4.109375" style="1" customWidth="1"/>
    <col min="13056" max="13058" width="8.88671875" style="1"/>
    <col min="13059" max="13062" width="9.77734375" style="1" customWidth="1"/>
    <col min="13063" max="13063" width="12.5546875" style="1" customWidth="1"/>
    <col min="13064" max="13065" width="15.77734375" style="1" customWidth="1"/>
    <col min="13066" max="13066" width="12.6640625" style="1" customWidth="1"/>
    <col min="13067" max="13067" width="12.5546875" style="1" customWidth="1"/>
    <col min="13068" max="13068" width="15.77734375" style="1" customWidth="1"/>
    <col min="13069" max="13069" width="11.33203125" style="1" customWidth="1"/>
    <col min="13070" max="13070" width="6.44140625" style="1" customWidth="1"/>
    <col min="13071" max="13310" width="8.88671875" style="1"/>
    <col min="13311" max="13311" width="4.109375" style="1" customWidth="1"/>
    <col min="13312" max="13314" width="8.88671875" style="1"/>
    <col min="13315" max="13318" width="9.77734375" style="1" customWidth="1"/>
    <col min="13319" max="13319" width="12.5546875" style="1" customWidth="1"/>
    <col min="13320" max="13321" width="15.77734375" style="1" customWidth="1"/>
    <col min="13322" max="13322" width="12.6640625" style="1" customWidth="1"/>
    <col min="13323" max="13323" width="12.5546875" style="1" customWidth="1"/>
    <col min="13324" max="13324" width="15.77734375" style="1" customWidth="1"/>
    <col min="13325" max="13325" width="11.33203125" style="1" customWidth="1"/>
    <col min="13326" max="13326" width="6.44140625" style="1" customWidth="1"/>
    <col min="13327" max="13566" width="8.88671875" style="1"/>
    <col min="13567" max="13567" width="4.109375" style="1" customWidth="1"/>
    <col min="13568" max="13570" width="8.88671875" style="1"/>
    <col min="13571" max="13574" width="9.77734375" style="1" customWidth="1"/>
    <col min="13575" max="13575" width="12.5546875" style="1" customWidth="1"/>
    <col min="13576" max="13577" width="15.77734375" style="1" customWidth="1"/>
    <col min="13578" max="13578" width="12.6640625" style="1" customWidth="1"/>
    <col min="13579" max="13579" width="12.5546875" style="1" customWidth="1"/>
    <col min="13580" max="13580" width="15.77734375" style="1" customWidth="1"/>
    <col min="13581" max="13581" width="11.33203125" style="1" customWidth="1"/>
    <col min="13582" max="13582" width="6.44140625" style="1" customWidth="1"/>
    <col min="13583" max="13822" width="8.88671875" style="1"/>
    <col min="13823" max="13823" width="4.109375" style="1" customWidth="1"/>
    <col min="13824" max="13826" width="8.88671875" style="1"/>
    <col min="13827" max="13830" width="9.77734375" style="1" customWidth="1"/>
    <col min="13831" max="13831" width="12.5546875" style="1" customWidth="1"/>
    <col min="13832" max="13833" width="15.77734375" style="1" customWidth="1"/>
    <col min="13834" max="13834" width="12.6640625" style="1" customWidth="1"/>
    <col min="13835" max="13835" width="12.5546875" style="1" customWidth="1"/>
    <col min="13836" max="13836" width="15.77734375" style="1" customWidth="1"/>
    <col min="13837" max="13837" width="11.33203125" style="1" customWidth="1"/>
    <col min="13838" max="13838" width="6.44140625" style="1" customWidth="1"/>
    <col min="13839" max="14078" width="8.88671875" style="1"/>
    <col min="14079" max="14079" width="4.109375" style="1" customWidth="1"/>
    <col min="14080" max="14082" width="8.88671875" style="1"/>
    <col min="14083" max="14086" width="9.77734375" style="1" customWidth="1"/>
    <col min="14087" max="14087" width="12.5546875" style="1" customWidth="1"/>
    <col min="14088" max="14089" width="15.77734375" style="1" customWidth="1"/>
    <col min="14090" max="14090" width="12.6640625" style="1" customWidth="1"/>
    <col min="14091" max="14091" width="12.5546875" style="1" customWidth="1"/>
    <col min="14092" max="14092" width="15.77734375" style="1" customWidth="1"/>
    <col min="14093" max="14093" width="11.33203125" style="1" customWidth="1"/>
    <col min="14094" max="14094" width="6.44140625" style="1" customWidth="1"/>
    <col min="14095" max="14334" width="8.88671875" style="1"/>
    <col min="14335" max="14335" width="4.109375" style="1" customWidth="1"/>
    <col min="14336" max="14338" width="8.88671875" style="1"/>
    <col min="14339" max="14342" width="9.77734375" style="1" customWidth="1"/>
    <col min="14343" max="14343" width="12.5546875" style="1" customWidth="1"/>
    <col min="14344" max="14345" width="15.77734375" style="1" customWidth="1"/>
    <col min="14346" max="14346" width="12.6640625" style="1" customWidth="1"/>
    <col min="14347" max="14347" width="12.5546875" style="1" customWidth="1"/>
    <col min="14348" max="14348" width="15.77734375" style="1" customWidth="1"/>
    <col min="14349" max="14349" width="11.33203125" style="1" customWidth="1"/>
    <col min="14350" max="14350" width="6.44140625" style="1" customWidth="1"/>
    <col min="14351" max="14590" width="8.88671875" style="1"/>
    <col min="14591" max="14591" width="4.109375" style="1" customWidth="1"/>
    <col min="14592" max="14594" width="8.88671875" style="1"/>
    <col min="14595" max="14598" width="9.77734375" style="1" customWidth="1"/>
    <col min="14599" max="14599" width="12.5546875" style="1" customWidth="1"/>
    <col min="14600" max="14601" width="15.77734375" style="1" customWidth="1"/>
    <col min="14602" max="14602" width="12.6640625" style="1" customWidth="1"/>
    <col min="14603" max="14603" width="12.5546875" style="1" customWidth="1"/>
    <col min="14604" max="14604" width="15.77734375" style="1" customWidth="1"/>
    <col min="14605" max="14605" width="11.33203125" style="1" customWidth="1"/>
    <col min="14606" max="14606" width="6.44140625" style="1" customWidth="1"/>
    <col min="14607" max="14846" width="8.88671875" style="1"/>
    <col min="14847" max="14847" width="4.109375" style="1" customWidth="1"/>
    <col min="14848" max="14850" width="8.88671875" style="1"/>
    <col min="14851" max="14854" width="9.77734375" style="1" customWidth="1"/>
    <col min="14855" max="14855" width="12.5546875" style="1" customWidth="1"/>
    <col min="14856" max="14857" width="15.77734375" style="1" customWidth="1"/>
    <col min="14858" max="14858" width="12.6640625" style="1" customWidth="1"/>
    <col min="14859" max="14859" width="12.5546875" style="1" customWidth="1"/>
    <col min="14860" max="14860" width="15.77734375" style="1" customWidth="1"/>
    <col min="14861" max="14861" width="11.33203125" style="1" customWidth="1"/>
    <col min="14862" max="14862" width="6.44140625" style="1" customWidth="1"/>
    <col min="14863" max="15102" width="8.88671875" style="1"/>
    <col min="15103" max="15103" width="4.109375" style="1" customWidth="1"/>
    <col min="15104" max="15106" width="8.88671875" style="1"/>
    <col min="15107" max="15110" width="9.77734375" style="1" customWidth="1"/>
    <col min="15111" max="15111" width="12.5546875" style="1" customWidth="1"/>
    <col min="15112" max="15113" width="15.77734375" style="1" customWidth="1"/>
    <col min="15114" max="15114" width="12.6640625" style="1" customWidth="1"/>
    <col min="15115" max="15115" width="12.5546875" style="1" customWidth="1"/>
    <col min="15116" max="15116" width="15.77734375" style="1" customWidth="1"/>
    <col min="15117" max="15117" width="11.33203125" style="1" customWidth="1"/>
    <col min="15118" max="15118" width="6.44140625" style="1" customWidth="1"/>
    <col min="15119" max="15358" width="8.88671875" style="1"/>
    <col min="15359" max="15359" width="4.109375" style="1" customWidth="1"/>
    <col min="15360" max="15362" width="8.88671875" style="1"/>
    <col min="15363" max="15366" width="9.77734375" style="1" customWidth="1"/>
    <col min="15367" max="15367" width="12.5546875" style="1" customWidth="1"/>
    <col min="15368" max="15369" width="15.77734375" style="1" customWidth="1"/>
    <col min="15370" max="15370" width="12.6640625" style="1" customWidth="1"/>
    <col min="15371" max="15371" width="12.5546875" style="1" customWidth="1"/>
    <col min="15372" max="15372" width="15.77734375" style="1" customWidth="1"/>
    <col min="15373" max="15373" width="11.33203125" style="1" customWidth="1"/>
    <col min="15374" max="15374" width="6.44140625" style="1" customWidth="1"/>
    <col min="15375" max="15614" width="8.88671875" style="1"/>
    <col min="15615" max="15615" width="4.109375" style="1" customWidth="1"/>
    <col min="15616" max="15618" width="8.88671875" style="1"/>
    <col min="15619" max="15622" width="9.77734375" style="1" customWidth="1"/>
    <col min="15623" max="15623" width="12.5546875" style="1" customWidth="1"/>
    <col min="15624" max="15625" width="15.77734375" style="1" customWidth="1"/>
    <col min="15626" max="15626" width="12.6640625" style="1" customWidth="1"/>
    <col min="15627" max="15627" width="12.5546875" style="1" customWidth="1"/>
    <col min="15628" max="15628" width="15.77734375" style="1" customWidth="1"/>
    <col min="15629" max="15629" width="11.33203125" style="1" customWidth="1"/>
    <col min="15630" max="15630" width="6.44140625" style="1" customWidth="1"/>
    <col min="15631" max="15870" width="8.88671875" style="1"/>
    <col min="15871" max="15871" width="4.109375" style="1" customWidth="1"/>
    <col min="15872" max="15874" width="8.88671875" style="1"/>
    <col min="15875" max="15878" width="9.77734375" style="1" customWidth="1"/>
    <col min="15879" max="15879" width="12.5546875" style="1" customWidth="1"/>
    <col min="15880" max="15881" width="15.77734375" style="1" customWidth="1"/>
    <col min="15882" max="15882" width="12.6640625" style="1" customWidth="1"/>
    <col min="15883" max="15883" width="12.5546875" style="1" customWidth="1"/>
    <col min="15884" max="15884" width="15.77734375" style="1" customWidth="1"/>
    <col min="15885" max="15885" width="11.33203125" style="1" customWidth="1"/>
    <col min="15886" max="15886" width="6.44140625" style="1" customWidth="1"/>
    <col min="15887" max="16126" width="8.88671875" style="1"/>
    <col min="16127" max="16127" width="4.109375" style="1" customWidth="1"/>
    <col min="16128" max="16130" width="8.88671875" style="1"/>
    <col min="16131" max="16134" width="9.77734375" style="1" customWidth="1"/>
    <col min="16135" max="16135" width="12.5546875" style="1" customWidth="1"/>
    <col min="16136" max="16137" width="15.77734375" style="1" customWidth="1"/>
    <col min="16138" max="16138" width="12.6640625" style="1" customWidth="1"/>
    <col min="16139" max="16139" width="12.5546875" style="1" customWidth="1"/>
    <col min="16140" max="16140" width="15.77734375" style="1" customWidth="1"/>
    <col min="16141" max="16141" width="11.33203125" style="1" customWidth="1"/>
    <col min="16142" max="16142" width="6.44140625" style="1" customWidth="1"/>
    <col min="16143" max="16384" width="8.88671875" style="1"/>
  </cols>
  <sheetData>
    <row r="1" spans="1:14" ht="26.25">
      <c r="A1" s="16" t="s">
        <v>12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ht="33">
      <c r="A2" s="7" t="s">
        <v>11</v>
      </c>
      <c r="B2" s="7" t="s">
        <v>0</v>
      </c>
      <c r="C2" s="7" t="s">
        <v>1</v>
      </c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10</v>
      </c>
      <c r="L2" s="7" t="s">
        <v>23</v>
      </c>
      <c r="M2" s="11" t="s">
        <v>13</v>
      </c>
      <c r="N2" s="11" t="s">
        <v>9</v>
      </c>
    </row>
    <row r="3" spans="1:14">
      <c r="A3" s="15">
        <v>1</v>
      </c>
      <c r="B3" s="7">
        <v>1</v>
      </c>
      <c r="C3" s="7">
        <v>76</v>
      </c>
      <c r="D3" s="7">
        <v>63.1</v>
      </c>
      <c r="E3" s="7">
        <v>15.2</v>
      </c>
      <c r="F3" s="7">
        <v>76</v>
      </c>
      <c r="G3" s="2">
        <f>ROUND((C3-D3)/E3,2)</f>
        <v>0.85</v>
      </c>
      <c r="H3" s="3">
        <f>NORMDIST(G3,0,1,1)</f>
        <v>0.80233745687730762</v>
      </c>
      <c r="I3" s="4">
        <f>ROUND(1-H3,4)</f>
        <v>0.19769999999999999</v>
      </c>
      <c r="J3" s="2">
        <f>+I3*100</f>
        <v>19.77</v>
      </c>
      <c r="K3" s="6">
        <f>VLOOKUP(J3,등급구간!$A$1:$C$9,3)</f>
        <v>3</v>
      </c>
      <c r="L3" s="3">
        <f>+I3*F3</f>
        <v>15.025199999999998</v>
      </c>
      <c r="M3" s="7">
        <v>3</v>
      </c>
      <c r="N3" s="5">
        <f>SUM(M3-K3)</f>
        <v>0</v>
      </c>
    </row>
    <row r="4" spans="1:14">
      <c r="A4" s="15"/>
      <c r="B4" s="7">
        <v>2</v>
      </c>
      <c r="C4" s="7">
        <v>93</v>
      </c>
      <c r="D4" s="7">
        <v>42.6</v>
      </c>
      <c r="E4" s="7">
        <v>20.6</v>
      </c>
      <c r="F4" s="7">
        <v>76</v>
      </c>
      <c r="G4" s="2">
        <f t="shared" ref="G4:G60" si="0">ROUND((C4-D4)/E4,2)</f>
        <v>2.4500000000000002</v>
      </c>
      <c r="H4" s="3">
        <f t="shared" ref="H4:H60" si="1">NORMDIST(G4,0,1,1)</f>
        <v>0.99285718926472855</v>
      </c>
      <c r="I4" s="4">
        <f t="shared" ref="I4:I60" si="2">ROUND(1-H4,4)</f>
        <v>7.1000000000000004E-3</v>
      </c>
      <c r="J4" s="2">
        <f t="shared" ref="J4:J60" si="3">+I4*100</f>
        <v>0.71000000000000008</v>
      </c>
      <c r="K4" s="6">
        <f>VLOOKUP(J4,등급구간!$A$1:$C$9,3)</f>
        <v>1</v>
      </c>
      <c r="L4" s="3">
        <f t="shared" ref="L4:L60" si="4">+I4*F4</f>
        <v>0.53960000000000008</v>
      </c>
      <c r="M4" s="7">
        <v>1</v>
      </c>
      <c r="N4" s="5">
        <f t="shared" ref="N4:N60" si="5">SUM(M4-K4)</f>
        <v>0</v>
      </c>
    </row>
    <row r="5" spans="1:14">
      <c r="A5" s="15"/>
      <c r="B5" s="7">
        <v>3</v>
      </c>
      <c r="C5" s="7">
        <v>83</v>
      </c>
      <c r="D5" s="7">
        <v>50.1</v>
      </c>
      <c r="E5" s="7">
        <v>14.6</v>
      </c>
      <c r="F5" s="7">
        <v>76</v>
      </c>
      <c r="G5" s="2">
        <f t="shared" si="0"/>
        <v>2.25</v>
      </c>
      <c r="H5" s="3">
        <f t="shared" si="1"/>
        <v>0.98777552734495533</v>
      </c>
      <c r="I5" s="4">
        <f t="shared" si="2"/>
        <v>1.2200000000000001E-2</v>
      </c>
      <c r="J5" s="2">
        <f t="shared" si="3"/>
        <v>1.22</v>
      </c>
      <c r="K5" s="6">
        <f>VLOOKUP(J5,등급구간!$A$1:$C$9,3)</f>
        <v>1</v>
      </c>
      <c r="L5" s="3">
        <f t="shared" si="4"/>
        <v>0.92720000000000002</v>
      </c>
      <c r="M5" s="7">
        <v>1</v>
      </c>
      <c r="N5" s="5">
        <f t="shared" si="5"/>
        <v>0</v>
      </c>
    </row>
    <row r="6" spans="1:14">
      <c r="A6" s="15"/>
      <c r="B6" s="7">
        <v>4</v>
      </c>
      <c r="C6" s="7">
        <v>71</v>
      </c>
      <c r="D6" s="7">
        <v>66.099999999999994</v>
      </c>
      <c r="E6" s="7">
        <v>12.2</v>
      </c>
      <c r="F6" s="7">
        <v>76</v>
      </c>
      <c r="G6" s="2">
        <f t="shared" si="0"/>
        <v>0.4</v>
      </c>
      <c r="H6" s="3">
        <f t="shared" si="1"/>
        <v>0.65542174161032429</v>
      </c>
      <c r="I6" s="4">
        <f t="shared" si="2"/>
        <v>0.34460000000000002</v>
      </c>
      <c r="J6" s="2">
        <f t="shared" si="3"/>
        <v>34.46</v>
      </c>
      <c r="K6" s="6">
        <f>VLOOKUP(J6,등급구간!$A$1:$C$9,3)</f>
        <v>4</v>
      </c>
      <c r="L6" s="3">
        <f t="shared" si="4"/>
        <v>26.189600000000002</v>
      </c>
      <c r="M6" s="7">
        <v>4</v>
      </c>
      <c r="N6" s="5">
        <f t="shared" si="5"/>
        <v>0</v>
      </c>
    </row>
    <row r="7" spans="1:14">
      <c r="A7" s="15"/>
      <c r="B7" s="7">
        <v>5</v>
      </c>
      <c r="C7" s="7">
        <v>57</v>
      </c>
      <c r="D7" s="7">
        <v>71.400000000000006</v>
      </c>
      <c r="E7" s="7">
        <v>11.8</v>
      </c>
      <c r="F7" s="7">
        <v>76</v>
      </c>
      <c r="G7" s="2">
        <f t="shared" si="0"/>
        <v>-1.22</v>
      </c>
      <c r="H7" s="3">
        <f t="shared" si="1"/>
        <v>0.11123243744783459</v>
      </c>
      <c r="I7" s="4">
        <f t="shared" si="2"/>
        <v>0.88880000000000003</v>
      </c>
      <c r="J7" s="2">
        <f t="shared" si="3"/>
        <v>88.88000000000001</v>
      </c>
      <c r="K7" s="6">
        <f>VLOOKUP(J7,등급구간!$A$1:$C$9,3)</f>
        <v>7</v>
      </c>
      <c r="L7" s="3">
        <f t="shared" si="4"/>
        <v>67.5488</v>
      </c>
      <c r="M7" s="7">
        <v>7</v>
      </c>
      <c r="N7" s="5">
        <f t="shared" si="5"/>
        <v>0</v>
      </c>
    </row>
    <row r="8" spans="1:14">
      <c r="A8" s="15"/>
      <c r="B8" s="7">
        <v>6</v>
      </c>
      <c r="C8" s="7">
        <v>63</v>
      </c>
      <c r="D8" s="7">
        <v>69</v>
      </c>
      <c r="E8" s="7">
        <v>9.9</v>
      </c>
      <c r="F8" s="7">
        <v>76</v>
      </c>
      <c r="G8" s="2">
        <f t="shared" si="0"/>
        <v>-0.61</v>
      </c>
      <c r="H8" s="3">
        <f t="shared" si="1"/>
        <v>0.27093090378300566</v>
      </c>
      <c r="I8" s="4">
        <f t="shared" si="2"/>
        <v>0.72909999999999997</v>
      </c>
      <c r="J8" s="2">
        <f t="shared" si="3"/>
        <v>72.91</v>
      </c>
      <c r="K8" s="6">
        <f>VLOOKUP(J8,등급구간!$A$1:$C$9,3)</f>
        <v>6</v>
      </c>
      <c r="L8" s="3">
        <f t="shared" si="4"/>
        <v>55.4116</v>
      </c>
      <c r="M8" s="7">
        <v>6</v>
      </c>
      <c r="N8" s="5">
        <f t="shared" si="5"/>
        <v>0</v>
      </c>
    </row>
    <row r="9" spans="1:14">
      <c r="A9" s="15"/>
      <c r="B9" s="7">
        <v>7</v>
      </c>
      <c r="C9" s="7">
        <v>68</v>
      </c>
      <c r="D9" s="7">
        <v>72.099999999999994</v>
      </c>
      <c r="E9" s="7">
        <v>8.6</v>
      </c>
      <c r="F9" s="7">
        <v>76</v>
      </c>
      <c r="G9" s="2">
        <f t="shared" si="0"/>
        <v>-0.48</v>
      </c>
      <c r="H9" s="3">
        <f t="shared" si="1"/>
        <v>0.31561369651622256</v>
      </c>
      <c r="I9" s="4">
        <f t="shared" si="2"/>
        <v>0.68440000000000001</v>
      </c>
      <c r="J9" s="2">
        <f t="shared" si="3"/>
        <v>68.44</v>
      </c>
      <c r="K9" s="6">
        <f>VLOOKUP(J9,등급구간!$A$1:$C$9,3)</f>
        <v>6</v>
      </c>
      <c r="L9" s="3">
        <f t="shared" si="4"/>
        <v>52.014400000000002</v>
      </c>
      <c r="M9" s="7">
        <v>6</v>
      </c>
      <c r="N9" s="5">
        <f t="shared" si="5"/>
        <v>0</v>
      </c>
    </row>
    <row r="10" spans="1:14">
      <c r="A10" s="15"/>
      <c r="B10" s="7">
        <v>8</v>
      </c>
      <c r="C10" s="7">
        <v>73</v>
      </c>
      <c r="D10" s="7">
        <v>77</v>
      </c>
      <c r="E10" s="7">
        <v>10.9</v>
      </c>
      <c r="F10" s="7">
        <v>76</v>
      </c>
      <c r="G10" s="2">
        <f t="shared" si="0"/>
        <v>-0.37</v>
      </c>
      <c r="H10" s="3">
        <f t="shared" si="1"/>
        <v>0.35569124519945322</v>
      </c>
      <c r="I10" s="4">
        <f t="shared" si="2"/>
        <v>0.64429999999999998</v>
      </c>
      <c r="J10" s="2">
        <f t="shared" si="3"/>
        <v>64.429999999999993</v>
      </c>
      <c r="K10" s="6">
        <f>VLOOKUP(J10,등급구간!$A$1:$C$9,3)</f>
        <v>6</v>
      </c>
      <c r="L10" s="3">
        <f t="shared" si="4"/>
        <v>48.966799999999999</v>
      </c>
      <c r="M10" s="7">
        <v>6</v>
      </c>
      <c r="N10" s="5">
        <f t="shared" si="5"/>
        <v>0</v>
      </c>
    </row>
    <row r="11" spans="1:14">
      <c r="A11" s="15"/>
      <c r="B11" s="7">
        <v>9</v>
      </c>
      <c r="C11" s="7">
        <v>77</v>
      </c>
      <c r="D11" s="7">
        <v>83.1</v>
      </c>
      <c r="E11" s="7">
        <v>7.4</v>
      </c>
      <c r="F11" s="7">
        <v>76</v>
      </c>
      <c r="G11" s="2">
        <f t="shared" si="0"/>
        <v>-0.82</v>
      </c>
      <c r="H11" s="3">
        <f t="shared" si="1"/>
        <v>0.20610805358581305</v>
      </c>
      <c r="I11" s="4">
        <f t="shared" si="2"/>
        <v>0.79390000000000005</v>
      </c>
      <c r="J11" s="2">
        <f t="shared" si="3"/>
        <v>79.39</v>
      </c>
      <c r="K11" s="6">
        <f>VLOOKUP(J11,등급구간!$A$1:$C$9,3)</f>
        <v>7</v>
      </c>
      <c r="L11" s="3">
        <f t="shared" si="4"/>
        <v>60.336400000000005</v>
      </c>
      <c r="M11" s="7">
        <v>7</v>
      </c>
      <c r="N11" s="5">
        <f t="shared" si="5"/>
        <v>0</v>
      </c>
    </row>
    <row r="12" spans="1:14">
      <c r="A12" s="15"/>
      <c r="B12" s="7">
        <v>10</v>
      </c>
      <c r="C12" s="7">
        <v>78</v>
      </c>
      <c r="D12" s="7">
        <v>83.1</v>
      </c>
      <c r="E12" s="7">
        <v>9</v>
      </c>
      <c r="F12" s="7">
        <v>76</v>
      </c>
      <c r="G12" s="2">
        <f t="shared" si="0"/>
        <v>-0.56999999999999995</v>
      </c>
      <c r="H12" s="3">
        <f t="shared" si="1"/>
        <v>0.28433884904632412</v>
      </c>
      <c r="I12" s="4">
        <f t="shared" si="2"/>
        <v>0.7157</v>
      </c>
      <c r="J12" s="2">
        <f t="shared" si="3"/>
        <v>71.569999999999993</v>
      </c>
      <c r="K12" s="6">
        <f>VLOOKUP(J12,등급구간!$A$1:$C$9,3)</f>
        <v>6</v>
      </c>
      <c r="L12" s="3">
        <f t="shared" si="4"/>
        <v>54.3932</v>
      </c>
      <c r="M12" s="7">
        <v>6</v>
      </c>
      <c r="N12" s="5">
        <f t="shared" si="5"/>
        <v>0</v>
      </c>
    </row>
    <row r="13" spans="1:14">
      <c r="A13" s="15"/>
      <c r="B13" s="7">
        <v>11</v>
      </c>
      <c r="C13" s="7">
        <v>79</v>
      </c>
      <c r="D13" s="7">
        <v>64.900000000000006</v>
      </c>
      <c r="E13" s="7">
        <v>18.3</v>
      </c>
      <c r="F13" s="7">
        <v>73</v>
      </c>
      <c r="G13" s="2">
        <f t="shared" si="0"/>
        <v>0.77</v>
      </c>
      <c r="H13" s="3">
        <f t="shared" si="1"/>
        <v>0.77935005365735044</v>
      </c>
      <c r="I13" s="4">
        <f t="shared" si="2"/>
        <v>0.22059999999999999</v>
      </c>
      <c r="J13" s="2">
        <f t="shared" si="3"/>
        <v>22.06</v>
      </c>
      <c r="K13" s="6">
        <f>VLOOKUP(J13,등급구간!$A$1:$C$9,3)</f>
        <v>3</v>
      </c>
      <c r="L13" s="3">
        <f t="shared" si="4"/>
        <v>16.1038</v>
      </c>
      <c r="M13" s="7">
        <v>4</v>
      </c>
      <c r="N13" s="5">
        <f t="shared" si="5"/>
        <v>1</v>
      </c>
    </row>
    <row r="14" spans="1:14">
      <c r="A14" s="15"/>
      <c r="B14" s="7">
        <v>12</v>
      </c>
      <c r="C14" s="7">
        <v>94</v>
      </c>
      <c r="D14" s="7">
        <v>43.8</v>
      </c>
      <c r="E14" s="7">
        <v>23.9</v>
      </c>
      <c r="F14" s="7">
        <v>73</v>
      </c>
      <c r="G14" s="2">
        <f t="shared" si="0"/>
        <v>2.1</v>
      </c>
      <c r="H14" s="3">
        <f t="shared" si="1"/>
        <v>0.98213557943718344</v>
      </c>
      <c r="I14" s="4">
        <f t="shared" si="2"/>
        <v>1.7899999999999999E-2</v>
      </c>
      <c r="J14" s="2">
        <f t="shared" si="3"/>
        <v>1.79</v>
      </c>
      <c r="K14" s="6">
        <f>VLOOKUP(J14,등급구간!$A$1:$C$9,3)</f>
        <v>1</v>
      </c>
      <c r="L14" s="3">
        <f>+I14*F14</f>
        <v>1.3067</v>
      </c>
      <c r="M14" s="7">
        <v>1</v>
      </c>
      <c r="N14" s="5">
        <f t="shared" si="5"/>
        <v>0</v>
      </c>
    </row>
    <row r="15" spans="1:14">
      <c r="A15" s="15"/>
      <c r="B15" s="7">
        <v>13</v>
      </c>
      <c r="C15" s="7">
        <v>76</v>
      </c>
      <c r="D15" s="7">
        <v>49.1</v>
      </c>
      <c r="E15" s="7">
        <v>17.5</v>
      </c>
      <c r="F15" s="7">
        <v>73</v>
      </c>
      <c r="G15" s="2">
        <f t="shared" si="0"/>
        <v>1.54</v>
      </c>
      <c r="H15" s="3">
        <f t="shared" si="1"/>
        <v>0.93821982328818809</v>
      </c>
      <c r="I15" s="4">
        <f t="shared" si="2"/>
        <v>6.1800000000000001E-2</v>
      </c>
      <c r="J15" s="2">
        <f t="shared" si="3"/>
        <v>6.18</v>
      </c>
      <c r="K15" s="6">
        <f>VLOOKUP(J15,등급구간!$A$1:$C$9,3)</f>
        <v>2</v>
      </c>
      <c r="L15" s="3">
        <f>+I15*F15</f>
        <v>4.5114000000000001</v>
      </c>
      <c r="M15" s="7">
        <v>3</v>
      </c>
      <c r="N15" s="5">
        <f t="shared" si="5"/>
        <v>1</v>
      </c>
    </row>
    <row r="16" spans="1:14">
      <c r="A16" s="15"/>
      <c r="B16" s="7">
        <v>14</v>
      </c>
      <c r="C16" s="7">
        <v>49</v>
      </c>
      <c r="D16" s="7">
        <v>55.1</v>
      </c>
      <c r="E16" s="7">
        <v>17.7</v>
      </c>
      <c r="F16" s="7">
        <v>73</v>
      </c>
      <c r="G16" s="2">
        <f t="shared" si="0"/>
        <v>-0.34</v>
      </c>
      <c r="H16" s="3">
        <f t="shared" si="1"/>
        <v>0.36692826396397193</v>
      </c>
      <c r="I16" s="4">
        <f t="shared" si="2"/>
        <v>0.6331</v>
      </c>
      <c r="J16" s="2">
        <f t="shared" si="3"/>
        <v>63.31</v>
      </c>
      <c r="K16" s="6">
        <f>VLOOKUP(J16,등급구간!$A$1:$C$9,3)</f>
        <v>6</v>
      </c>
      <c r="L16" s="3">
        <f>+I16*F16</f>
        <v>46.216299999999997</v>
      </c>
      <c r="M16" s="7">
        <v>6</v>
      </c>
      <c r="N16" s="5">
        <f t="shared" si="5"/>
        <v>0</v>
      </c>
    </row>
    <row r="17" spans="1:14">
      <c r="A17" s="15"/>
      <c r="B17" s="7">
        <v>15</v>
      </c>
      <c r="C17" s="7">
        <v>79</v>
      </c>
      <c r="D17" s="7">
        <v>62.1</v>
      </c>
      <c r="E17" s="7">
        <v>13.6</v>
      </c>
      <c r="F17" s="7">
        <v>73</v>
      </c>
      <c r="G17" s="2">
        <f t="shared" si="0"/>
        <v>1.24</v>
      </c>
      <c r="H17" s="3">
        <f t="shared" si="1"/>
        <v>0.89251230292541306</v>
      </c>
      <c r="I17" s="4">
        <f t="shared" si="2"/>
        <v>0.1075</v>
      </c>
      <c r="J17" s="2">
        <f t="shared" si="3"/>
        <v>10.75</v>
      </c>
      <c r="K17" s="6">
        <f>VLOOKUP(J17,등급구간!$A$1:$C$9,3)</f>
        <v>2</v>
      </c>
      <c r="L17" s="3">
        <f t="shared" si="4"/>
        <v>7.8475000000000001</v>
      </c>
      <c r="M17" s="7">
        <v>2</v>
      </c>
      <c r="N17" s="5">
        <f t="shared" si="5"/>
        <v>0</v>
      </c>
    </row>
    <row r="18" spans="1:14">
      <c r="A18" s="15"/>
      <c r="B18" s="7">
        <v>16</v>
      </c>
      <c r="C18" s="7">
        <v>70</v>
      </c>
      <c r="D18" s="7">
        <v>71.8</v>
      </c>
      <c r="E18" s="7">
        <v>14.8</v>
      </c>
      <c r="F18" s="7">
        <v>73</v>
      </c>
      <c r="G18" s="2">
        <f t="shared" si="0"/>
        <v>-0.12</v>
      </c>
      <c r="H18" s="3">
        <f t="shared" si="1"/>
        <v>0.45224157397941611</v>
      </c>
      <c r="I18" s="4">
        <f t="shared" si="2"/>
        <v>0.54779999999999995</v>
      </c>
      <c r="J18" s="2">
        <f t="shared" si="3"/>
        <v>54.779999999999994</v>
      </c>
      <c r="K18" s="6">
        <f>VLOOKUP(J18,등급구간!$A$1:$C$9,3)</f>
        <v>5</v>
      </c>
      <c r="L18" s="3">
        <f t="shared" si="4"/>
        <v>39.989399999999996</v>
      </c>
      <c r="M18" s="7">
        <v>5</v>
      </c>
      <c r="N18" s="5">
        <f t="shared" si="5"/>
        <v>0</v>
      </c>
    </row>
    <row r="19" spans="1:14">
      <c r="A19" s="15"/>
      <c r="B19" s="7">
        <v>17</v>
      </c>
      <c r="C19" s="7">
        <v>80</v>
      </c>
      <c r="D19" s="7">
        <v>80.900000000000006</v>
      </c>
      <c r="E19" s="7">
        <v>9.6999999999999993</v>
      </c>
      <c r="F19" s="7">
        <v>73</v>
      </c>
      <c r="G19" s="2">
        <f t="shared" si="0"/>
        <v>-0.09</v>
      </c>
      <c r="H19" s="3">
        <f t="shared" si="1"/>
        <v>0.46414360741482791</v>
      </c>
      <c r="I19" s="4">
        <f t="shared" si="2"/>
        <v>0.53590000000000004</v>
      </c>
      <c r="J19" s="2">
        <f t="shared" si="3"/>
        <v>53.59</v>
      </c>
      <c r="K19" s="6">
        <f>VLOOKUP(J19,등급구간!$A$1:$C$9,3)</f>
        <v>5</v>
      </c>
      <c r="L19" s="3">
        <f t="shared" si="4"/>
        <v>39.120700000000006</v>
      </c>
      <c r="M19" s="7">
        <v>6</v>
      </c>
      <c r="N19" s="5">
        <f t="shared" si="5"/>
        <v>1</v>
      </c>
    </row>
    <row r="20" spans="1:14">
      <c r="A20" s="15"/>
      <c r="B20" s="7">
        <v>18</v>
      </c>
      <c r="C20" s="7">
        <v>64</v>
      </c>
      <c r="D20" s="7">
        <v>72</v>
      </c>
      <c r="E20" s="7">
        <v>8.1999999999999993</v>
      </c>
      <c r="F20" s="7">
        <v>73</v>
      </c>
      <c r="G20" s="2">
        <f t="shared" si="0"/>
        <v>-0.98</v>
      </c>
      <c r="H20" s="3">
        <f t="shared" si="1"/>
        <v>0.16354305932769236</v>
      </c>
      <c r="I20" s="4">
        <f t="shared" si="2"/>
        <v>0.83650000000000002</v>
      </c>
      <c r="J20" s="2">
        <f t="shared" si="3"/>
        <v>83.65</v>
      </c>
      <c r="K20" s="6">
        <f>VLOOKUP(J20,등급구간!$A$1:$C$9,3)</f>
        <v>7</v>
      </c>
      <c r="L20" s="3">
        <f t="shared" si="4"/>
        <v>61.064500000000002</v>
      </c>
      <c r="M20" s="7">
        <v>7</v>
      </c>
      <c r="N20" s="5">
        <f t="shared" si="5"/>
        <v>0</v>
      </c>
    </row>
    <row r="21" spans="1:14">
      <c r="A21" s="15"/>
      <c r="B21" s="7">
        <v>19</v>
      </c>
      <c r="C21" s="7">
        <v>55</v>
      </c>
      <c r="D21" s="7">
        <v>69.2</v>
      </c>
      <c r="E21" s="7">
        <v>12.4</v>
      </c>
      <c r="F21" s="7">
        <v>73</v>
      </c>
      <c r="G21" s="2">
        <f t="shared" si="0"/>
        <v>-1.1499999999999999</v>
      </c>
      <c r="H21" s="3">
        <f t="shared" si="1"/>
        <v>0.12507193563715024</v>
      </c>
      <c r="I21" s="4">
        <f t="shared" si="2"/>
        <v>0.87490000000000001</v>
      </c>
      <c r="J21" s="2">
        <f t="shared" si="3"/>
        <v>87.49</v>
      </c>
      <c r="K21" s="6">
        <f>VLOOKUP(J21,등급구간!$A$1:$C$9,3)</f>
        <v>7</v>
      </c>
      <c r="L21" s="3">
        <f t="shared" si="4"/>
        <v>63.867699999999999</v>
      </c>
      <c r="M21" s="7">
        <v>7</v>
      </c>
      <c r="N21" s="5">
        <f t="shared" si="5"/>
        <v>0</v>
      </c>
    </row>
    <row r="22" spans="1:14">
      <c r="A22" s="15"/>
      <c r="B22" s="7">
        <v>20</v>
      </c>
      <c r="C22" s="7">
        <v>84</v>
      </c>
      <c r="D22" s="7">
        <v>84.3</v>
      </c>
      <c r="E22" s="7">
        <v>8.6999999999999993</v>
      </c>
      <c r="F22" s="7">
        <v>73</v>
      </c>
      <c r="G22" s="2">
        <f t="shared" si="0"/>
        <v>-0.03</v>
      </c>
      <c r="H22" s="3">
        <f t="shared" si="1"/>
        <v>0.48803352658588733</v>
      </c>
      <c r="I22" s="4">
        <f t="shared" si="2"/>
        <v>0.51200000000000001</v>
      </c>
      <c r="J22" s="2">
        <f t="shared" si="3"/>
        <v>51.2</v>
      </c>
      <c r="K22" s="6">
        <f>VLOOKUP(J22,등급구간!$A$1:$C$9,3)</f>
        <v>5</v>
      </c>
      <c r="L22" s="3">
        <f t="shared" si="4"/>
        <v>37.375999999999998</v>
      </c>
      <c r="M22" s="7">
        <v>6</v>
      </c>
      <c r="N22" s="5">
        <f t="shared" si="5"/>
        <v>1</v>
      </c>
    </row>
    <row r="23" spans="1:14">
      <c r="A23" s="15"/>
      <c r="B23" s="7">
        <v>21</v>
      </c>
      <c r="C23" s="7">
        <v>77</v>
      </c>
      <c r="D23" s="7">
        <v>77.599999999999994</v>
      </c>
      <c r="E23" s="7">
        <v>10</v>
      </c>
      <c r="F23" s="7">
        <v>73</v>
      </c>
      <c r="G23" s="2">
        <f t="shared" si="0"/>
        <v>-0.06</v>
      </c>
      <c r="H23" s="3">
        <f t="shared" si="1"/>
        <v>0.47607781734589316</v>
      </c>
      <c r="I23" s="4">
        <f t="shared" si="2"/>
        <v>0.52390000000000003</v>
      </c>
      <c r="J23" s="2">
        <f t="shared" si="3"/>
        <v>52.39</v>
      </c>
      <c r="K23" s="6">
        <f>VLOOKUP(J23,등급구간!$A$1:$C$9,3)</f>
        <v>5</v>
      </c>
      <c r="L23" s="3">
        <f t="shared" si="4"/>
        <v>38.244700000000002</v>
      </c>
      <c r="M23" s="7">
        <v>5</v>
      </c>
      <c r="N23" s="5">
        <f t="shared" si="5"/>
        <v>0</v>
      </c>
    </row>
    <row r="24" spans="1:14">
      <c r="A24" s="15">
        <v>2</v>
      </c>
      <c r="B24" s="7">
        <v>1</v>
      </c>
      <c r="C24" s="7">
        <v>72</v>
      </c>
      <c r="D24" s="7">
        <v>63.5</v>
      </c>
      <c r="E24" s="7">
        <v>17.3</v>
      </c>
      <c r="F24" s="7">
        <v>75</v>
      </c>
      <c r="G24" s="2">
        <f t="shared" si="0"/>
        <v>0.49</v>
      </c>
      <c r="H24" s="3">
        <f t="shared" si="1"/>
        <v>0.68793305058260945</v>
      </c>
      <c r="I24" s="4">
        <f t="shared" si="2"/>
        <v>0.31209999999999999</v>
      </c>
      <c r="J24" s="2">
        <f t="shared" si="3"/>
        <v>31.209999999999997</v>
      </c>
      <c r="K24" s="6">
        <f>VLOOKUP(J24,등급구간!$A$1:$C$9,3)</f>
        <v>4</v>
      </c>
      <c r="L24" s="3">
        <f t="shared" si="4"/>
        <v>23.407499999999999</v>
      </c>
      <c r="M24" s="7">
        <v>4</v>
      </c>
      <c r="N24" s="5">
        <f t="shared" si="5"/>
        <v>0</v>
      </c>
    </row>
    <row r="25" spans="1:14">
      <c r="A25" s="15"/>
      <c r="B25" s="7">
        <v>2</v>
      </c>
      <c r="C25" s="7">
        <v>83</v>
      </c>
      <c r="D25" s="7">
        <v>48.1</v>
      </c>
      <c r="E25" s="7">
        <v>21.2</v>
      </c>
      <c r="F25" s="7">
        <v>75</v>
      </c>
      <c r="G25" s="2">
        <f t="shared" si="0"/>
        <v>1.65</v>
      </c>
      <c r="H25" s="3">
        <f t="shared" si="1"/>
        <v>0.9505285319663519</v>
      </c>
      <c r="I25" s="4">
        <f t="shared" si="2"/>
        <v>4.9500000000000002E-2</v>
      </c>
      <c r="J25" s="2">
        <f t="shared" si="3"/>
        <v>4.95</v>
      </c>
      <c r="K25" s="6">
        <f>VLOOKUP(J25,등급구간!$A$1:$C$9,3)</f>
        <v>2</v>
      </c>
      <c r="L25" s="3">
        <f t="shared" si="4"/>
        <v>3.7125000000000004</v>
      </c>
      <c r="M25" s="7">
        <v>2</v>
      </c>
      <c r="N25" s="5">
        <f t="shared" si="5"/>
        <v>0</v>
      </c>
    </row>
    <row r="26" spans="1:14">
      <c r="A26" s="15"/>
      <c r="B26" s="7">
        <v>3</v>
      </c>
      <c r="C26" s="7">
        <v>76</v>
      </c>
      <c r="D26" s="7">
        <v>53.3</v>
      </c>
      <c r="E26" s="7">
        <v>17.399999999999999</v>
      </c>
      <c r="F26" s="7">
        <v>75</v>
      </c>
      <c r="G26" s="2">
        <f t="shared" si="0"/>
        <v>1.3</v>
      </c>
      <c r="H26" s="3">
        <f t="shared" si="1"/>
        <v>0.9031995154143897</v>
      </c>
      <c r="I26" s="4">
        <f t="shared" si="2"/>
        <v>9.6799999999999997E-2</v>
      </c>
      <c r="J26" s="2">
        <f t="shared" si="3"/>
        <v>9.68</v>
      </c>
      <c r="K26" s="6">
        <f>VLOOKUP(J26,등급구간!$A$1:$C$9,3)</f>
        <v>2</v>
      </c>
      <c r="L26" s="3">
        <f t="shared" si="4"/>
        <v>7.26</v>
      </c>
      <c r="M26" s="7">
        <v>3</v>
      </c>
      <c r="N26" s="5">
        <f t="shared" si="5"/>
        <v>1</v>
      </c>
    </row>
    <row r="27" spans="1:14">
      <c r="A27" s="15"/>
      <c r="B27" s="7">
        <v>4</v>
      </c>
      <c r="C27" s="7">
        <v>80</v>
      </c>
      <c r="D27" s="7">
        <v>75.3</v>
      </c>
      <c r="E27" s="7">
        <v>14.8</v>
      </c>
      <c r="F27" s="7">
        <v>75</v>
      </c>
      <c r="G27" s="2">
        <f t="shared" si="0"/>
        <v>0.32</v>
      </c>
      <c r="H27" s="3">
        <f t="shared" si="1"/>
        <v>0.62551583472332006</v>
      </c>
      <c r="I27" s="4">
        <f t="shared" si="2"/>
        <v>0.3745</v>
      </c>
      <c r="J27" s="2">
        <f t="shared" si="3"/>
        <v>37.450000000000003</v>
      </c>
      <c r="K27" s="6">
        <f>VLOOKUP(J27,등급구간!$A$1:$C$9,3)</f>
        <v>4</v>
      </c>
      <c r="L27" s="3">
        <f t="shared" si="4"/>
        <v>28.087499999999999</v>
      </c>
      <c r="M27" s="7">
        <v>5</v>
      </c>
      <c r="N27" s="5">
        <f t="shared" si="5"/>
        <v>1</v>
      </c>
    </row>
    <row r="28" spans="1:14">
      <c r="A28" s="15"/>
      <c r="B28" s="7">
        <v>5</v>
      </c>
      <c r="C28" s="7">
        <v>83</v>
      </c>
      <c r="D28" s="7">
        <v>66.900000000000006</v>
      </c>
      <c r="E28" s="7">
        <v>17.3</v>
      </c>
      <c r="F28" s="7">
        <v>75</v>
      </c>
      <c r="G28" s="2">
        <f t="shared" si="0"/>
        <v>0.93</v>
      </c>
      <c r="H28" s="3">
        <f t="shared" si="1"/>
        <v>0.82381445775474216</v>
      </c>
      <c r="I28" s="4">
        <f t="shared" si="2"/>
        <v>0.1762</v>
      </c>
      <c r="J28" s="2">
        <f t="shared" si="3"/>
        <v>17.62</v>
      </c>
      <c r="K28" s="6">
        <f>VLOOKUP(J28,등급구간!$A$1:$C$9,3)</f>
        <v>3</v>
      </c>
      <c r="L28" s="3">
        <f t="shared" si="4"/>
        <v>13.215</v>
      </c>
      <c r="M28" s="7">
        <v>3</v>
      </c>
      <c r="N28" s="5">
        <f t="shared" si="5"/>
        <v>0</v>
      </c>
    </row>
    <row r="29" spans="1:14">
      <c r="A29" s="15"/>
      <c r="B29" s="7">
        <v>6</v>
      </c>
      <c r="C29" s="7">
        <v>76</v>
      </c>
      <c r="D29" s="7">
        <v>59.8</v>
      </c>
      <c r="E29" s="7">
        <v>15.4</v>
      </c>
      <c r="F29" s="7">
        <v>75</v>
      </c>
      <c r="G29" s="2">
        <f t="shared" si="0"/>
        <v>1.05</v>
      </c>
      <c r="H29" s="3">
        <f t="shared" si="1"/>
        <v>0.85314094362410409</v>
      </c>
      <c r="I29" s="4">
        <f t="shared" si="2"/>
        <v>0.1469</v>
      </c>
      <c r="J29" s="2">
        <f t="shared" si="3"/>
        <v>14.69</v>
      </c>
      <c r="K29" s="6">
        <f>VLOOKUP(J29,등급구간!$A$1:$C$9,3)</f>
        <v>3</v>
      </c>
      <c r="L29" s="3">
        <f t="shared" si="4"/>
        <v>11.0175</v>
      </c>
      <c r="M29" s="7">
        <v>3</v>
      </c>
      <c r="N29" s="5">
        <f t="shared" si="5"/>
        <v>0</v>
      </c>
    </row>
    <row r="30" spans="1:14">
      <c r="A30" s="15"/>
      <c r="B30" s="7">
        <v>7</v>
      </c>
      <c r="C30" s="7">
        <v>71</v>
      </c>
      <c r="D30" s="7">
        <v>73.3</v>
      </c>
      <c r="E30" s="7">
        <v>8.8000000000000007</v>
      </c>
      <c r="F30" s="7">
        <v>75</v>
      </c>
      <c r="G30" s="2">
        <f t="shared" si="0"/>
        <v>-0.26</v>
      </c>
      <c r="H30" s="3">
        <f t="shared" si="1"/>
        <v>0.39743188679823949</v>
      </c>
      <c r="I30" s="4">
        <f t="shared" si="2"/>
        <v>0.60260000000000002</v>
      </c>
      <c r="J30" s="2">
        <f t="shared" si="3"/>
        <v>60.260000000000005</v>
      </c>
      <c r="K30" s="6">
        <f>VLOOKUP(J30,등급구간!$A$1:$C$9,3)</f>
        <v>6</v>
      </c>
      <c r="L30" s="3">
        <f t="shared" si="4"/>
        <v>45.195</v>
      </c>
      <c r="M30" s="7">
        <v>5</v>
      </c>
      <c r="N30" s="5">
        <f t="shared" si="5"/>
        <v>-1</v>
      </c>
    </row>
    <row r="31" spans="1:14">
      <c r="A31" s="15"/>
      <c r="B31" s="7">
        <v>8</v>
      </c>
      <c r="C31" s="7">
        <v>67</v>
      </c>
      <c r="D31" s="7">
        <v>69.5</v>
      </c>
      <c r="E31" s="7">
        <v>12</v>
      </c>
      <c r="F31" s="7">
        <v>75</v>
      </c>
      <c r="G31" s="2">
        <f t="shared" si="0"/>
        <v>-0.21</v>
      </c>
      <c r="H31" s="3">
        <f t="shared" si="1"/>
        <v>0.41683383651755768</v>
      </c>
      <c r="I31" s="4">
        <f t="shared" si="2"/>
        <v>0.58320000000000005</v>
      </c>
      <c r="J31" s="2">
        <f t="shared" si="3"/>
        <v>58.320000000000007</v>
      </c>
      <c r="K31" s="6">
        <f>VLOOKUP(J31,등급구간!$A$1:$C$9,3)</f>
        <v>5</v>
      </c>
      <c r="L31" s="3">
        <f t="shared" si="4"/>
        <v>43.74</v>
      </c>
      <c r="M31" s="7">
        <v>5</v>
      </c>
      <c r="N31" s="5">
        <f t="shared" si="5"/>
        <v>0</v>
      </c>
    </row>
    <row r="32" spans="1:14">
      <c r="A32" s="15"/>
      <c r="B32" s="7">
        <v>9</v>
      </c>
      <c r="C32" s="7">
        <v>69</v>
      </c>
      <c r="D32" s="7">
        <v>73</v>
      </c>
      <c r="E32" s="7">
        <v>13.2</v>
      </c>
      <c r="F32" s="7">
        <v>75</v>
      </c>
      <c r="G32" s="2">
        <f t="shared" si="0"/>
        <v>-0.3</v>
      </c>
      <c r="H32" s="3">
        <f t="shared" si="1"/>
        <v>0.38208857781104733</v>
      </c>
      <c r="I32" s="4">
        <f t="shared" si="2"/>
        <v>0.6179</v>
      </c>
      <c r="J32" s="2">
        <f t="shared" si="3"/>
        <v>61.79</v>
      </c>
      <c r="K32" s="6">
        <f>VLOOKUP(J32,등급구간!$A$1:$C$9,3)</f>
        <v>6</v>
      </c>
      <c r="L32" s="3">
        <f t="shared" si="4"/>
        <v>46.342500000000001</v>
      </c>
      <c r="M32" s="7">
        <v>6</v>
      </c>
      <c r="N32" s="5">
        <f t="shared" si="5"/>
        <v>0</v>
      </c>
    </row>
    <row r="33" spans="1:14">
      <c r="A33" s="15"/>
      <c r="B33" s="7">
        <v>10</v>
      </c>
      <c r="C33" s="7">
        <v>71</v>
      </c>
      <c r="D33" s="7">
        <v>68.8</v>
      </c>
      <c r="E33" s="7">
        <v>6</v>
      </c>
      <c r="F33" s="7">
        <v>75</v>
      </c>
      <c r="G33" s="2">
        <f t="shared" si="0"/>
        <v>0.37</v>
      </c>
      <c r="H33" s="3">
        <f t="shared" si="1"/>
        <v>0.64430875480054683</v>
      </c>
      <c r="I33" s="4">
        <f t="shared" si="2"/>
        <v>0.35570000000000002</v>
      </c>
      <c r="J33" s="2">
        <f t="shared" si="3"/>
        <v>35.57</v>
      </c>
      <c r="K33" s="6">
        <f>VLOOKUP(J33,등급구간!$A$1:$C$9,3)</f>
        <v>4</v>
      </c>
      <c r="L33" s="3">
        <f t="shared" si="4"/>
        <v>26.677500000000002</v>
      </c>
      <c r="M33" s="7">
        <v>4</v>
      </c>
      <c r="N33" s="5">
        <f t="shared" si="5"/>
        <v>0</v>
      </c>
    </row>
    <row r="34" spans="1:14">
      <c r="A34" s="15"/>
      <c r="B34" s="7">
        <v>11</v>
      </c>
      <c r="C34" s="7">
        <v>80</v>
      </c>
      <c r="D34" s="7">
        <v>60.7</v>
      </c>
      <c r="E34" s="7">
        <v>18.7</v>
      </c>
      <c r="F34" s="7">
        <v>75</v>
      </c>
      <c r="G34" s="2">
        <f t="shared" si="0"/>
        <v>1.03</v>
      </c>
      <c r="H34" s="3">
        <f t="shared" si="1"/>
        <v>0.84849499721165633</v>
      </c>
      <c r="I34" s="4">
        <f t="shared" si="2"/>
        <v>0.1515</v>
      </c>
      <c r="J34" s="2">
        <f t="shared" si="3"/>
        <v>15.15</v>
      </c>
      <c r="K34" s="6">
        <f>VLOOKUP(J34,등급구간!$A$1:$C$9,3)</f>
        <v>3</v>
      </c>
      <c r="L34" s="3">
        <f t="shared" si="4"/>
        <v>11.362499999999999</v>
      </c>
      <c r="M34" s="7">
        <v>3</v>
      </c>
      <c r="N34" s="5">
        <f t="shared" si="5"/>
        <v>0</v>
      </c>
    </row>
    <row r="35" spans="1:14">
      <c r="A35" s="15"/>
      <c r="B35" s="7">
        <v>12</v>
      </c>
      <c r="C35" s="7">
        <v>81</v>
      </c>
      <c r="D35" s="7">
        <v>42.1</v>
      </c>
      <c r="E35" s="7">
        <v>21</v>
      </c>
      <c r="F35" s="7">
        <v>75</v>
      </c>
      <c r="G35" s="2">
        <f t="shared" si="0"/>
        <v>1.85</v>
      </c>
      <c r="H35" s="3">
        <f t="shared" si="1"/>
        <v>0.96784322520438626</v>
      </c>
      <c r="I35" s="4">
        <f t="shared" si="2"/>
        <v>3.2199999999999999E-2</v>
      </c>
      <c r="J35" s="2">
        <f t="shared" si="3"/>
        <v>3.2199999999999998</v>
      </c>
      <c r="K35" s="6">
        <f>VLOOKUP(J35,등급구간!$A$1:$C$9,3)</f>
        <v>1</v>
      </c>
      <c r="L35" s="3">
        <f t="shared" si="4"/>
        <v>2.415</v>
      </c>
      <c r="M35" s="7">
        <v>2</v>
      </c>
      <c r="N35" s="5">
        <f t="shared" si="5"/>
        <v>1</v>
      </c>
    </row>
    <row r="36" spans="1:14">
      <c r="A36" s="15"/>
      <c r="B36" s="7">
        <v>13</v>
      </c>
      <c r="C36" s="7">
        <v>76</v>
      </c>
      <c r="D36" s="7">
        <v>48.8</v>
      </c>
      <c r="E36" s="7">
        <v>16.8</v>
      </c>
      <c r="F36" s="7">
        <v>75</v>
      </c>
      <c r="G36" s="2">
        <f t="shared" si="0"/>
        <v>1.62</v>
      </c>
      <c r="H36" s="3">
        <f t="shared" si="1"/>
        <v>0.94738386154574794</v>
      </c>
      <c r="I36" s="4">
        <f t="shared" si="2"/>
        <v>5.2600000000000001E-2</v>
      </c>
      <c r="J36" s="2">
        <f t="shared" si="3"/>
        <v>5.26</v>
      </c>
      <c r="K36" s="6">
        <f>VLOOKUP(J36,등급구간!$A$1:$C$9,3)</f>
        <v>2</v>
      </c>
      <c r="L36" s="3">
        <f t="shared" si="4"/>
        <v>3.9450000000000003</v>
      </c>
      <c r="M36" s="7">
        <v>2</v>
      </c>
      <c r="N36" s="5">
        <f t="shared" si="5"/>
        <v>0</v>
      </c>
    </row>
    <row r="37" spans="1:14">
      <c r="A37" s="15"/>
      <c r="B37" s="7">
        <v>14</v>
      </c>
      <c r="C37" s="7">
        <v>74</v>
      </c>
      <c r="D37" s="7">
        <v>60.3</v>
      </c>
      <c r="E37" s="7">
        <v>23</v>
      </c>
      <c r="F37" s="7">
        <v>75</v>
      </c>
      <c r="G37" s="2">
        <f t="shared" si="0"/>
        <v>0.6</v>
      </c>
      <c r="H37" s="3">
        <f t="shared" si="1"/>
        <v>0.72574688224992645</v>
      </c>
      <c r="I37" s="4">
        <f t="shared" si="2"/>
        <v>0.27429999999999999</v>
      </c>
      <c r="J37" s="2">
        <f t="shared" si="3"/>
        <v>27.43</v>
      </c>
      <c r="K37" s="6">
        <f>VLOOKUP(J37,등급구간!$A$1:$C$9,3)</f>
        <v>4</v>
      </c>
      <c r="L37" s="3">
        <f t="shared" si="4"/>
        <v>20.572499999999998</v>
      </c>
      <c r="M37" s="7">
        <v>4</v>
      </c>
      <c r="N37" s="5">
        <f t="shared" si="5"/>
        <v>0</v>
      </c>
    </row>
    <row r="38" spans="1:14">
      <c r="A38" s="15"/>
      <c r="B38" s="7">
        <v>15</v>
      </c>
      <c r="C38" s="7">
        <v>80</v>
      </c>
      <c r="D38" s="7">
        <v>60.5</v>
      </c>
      <c r="E38" s="7">
        <v>15</v>
      </c>
      <c r="F38" s="7">
        <v>75</v>
      </c>
      <c r="G38" s="2">
        <f t="shared" si="0"/>
        <v>1.3</v>
      </c>
      <c r="H38" s="3">
        <f t="shared" si="1"/>
        <v>0.9031995154143897</v>
      </c>
      <c r="I38" s="4">
        <f t="shared" si="2"/>
        <v>9.6799999999999997E-2</v>
      </c>
      <c r="J38" s="2">
        <f t="shared" si="3"/>
        <v>9.68</v>
      </c>
      <c r="K38" s="6">
        <f>VLOOKUP(J38,등급구간!$A$1:$C$9,3)</f>
        <v>2</v>
      </c>
      <c r="L38" s="3">
        <f t="shared" si="4"/>
        <v>7.26</v>
      </c>
      <c r="M38" s="7">
        <v>3</v>
      </c>
      <c r="N38" s="5">
        <f t="shared" si="5"/>
        <v>1</v>
      </c>
    </row>
    <row r="39" spans="1:14">
      <c r="A39" s="15"/>
      <c r="B39" s="7">
        <v>16</v>
      </c>
      <c r="C39" s="7">
        <v>75</v>
      </c>
      <c r="D39" s="7">
        <v>60.2</v>
      </c>
      <c r="E39" s="7">
        <v>20.8</v>
      </c>
      <c r="F39" s="7">
        <v>75</v>
      </c>
      <c r="G39" s="2">
        <f t="shared" si="0"/>
        <v>0.71</v>
      </c>
      <c r="H39" s="3">
        <f t="shared" si="1"/>
        <v>0.76114793191001329</v>
      </c>
      <c r="I39" s="4">
        <f t="shared" si="2"/>
        <v>0.2389</v>
      </c>
      <c r="J39" s="2">
        <f t="shared" si="3"/>
        <v>23.89</v>
      </c>
      <c r="K39" s="6">
        <f>VLOOKUP(J39,등급구간!$A$1:$C$9,3)</f>
        <v>4</v>
      </c>
      <c r="L39" s="3">
        <f t="shared" si="4"/>
        <v>17.9175</v>
      </c>
      <c r="M39" s="7">
        <v>4</v>
      </c>
      <c r="N39" s="5">
        <f t="shared" si="5"/>
        <v>0</v>
      </c>
    </row>
    <row r="40" spans="1:14">
      <c r="A40" s="15"/>
      <c r="B40" s="7">
        <v>17</v>
      </c>
      <c r="C40" s="7">
        <v>77</v>
      </c>
      <c r="D40" s="7">
        <v>72.8</v>
      </c>
      <c r="E40" s="7">
        <v>9.4</v>
      </c>
      <c r="F40" s="7">
        <v>75</v>
      </c>
      <c r="G40" s="2">
        <f t="shared" si="0"/>
        <v>0.45</v>
      </c>
      <c r="H40" s="3">
        <f t="shared" si="1"/>
        <v>0.67364477971208003</v>
      </c>
      <c r="I40" s="4">
        <f t="shared" si="2"/>
        <v>0.32640000000000002</v>
      </c>
      <c r="J40" s="2">
        <f t="shared" si="3"/>
        <v>32.64</v>
      </c>
      <c r="K40" s="6">
        <f>VLOOKUP(J40,등급구간!$A$1:$C$9,3)</f>
        <v>4</v>
      </c>
      <c r="L40" s="3">
        <f t="shared" si="4"/>
        <v>24.48</v>
      </c>
      <c r="M40" s="7">
        <v>4</v>
      </c>
      <c r="N40" s="5">
        <f t="shared" si="5"/>
        <v>0</v>
      </c>
    </row>
    <row r="41" spans="1:14">
      <c r="A41" s="15"/>
      <c r="B41" s="7">
        <v>18</v>
      </c>
      <c r="C41" s="7">
        <v>57</v>
      </c>
      <c r="D41" s="7">
        <v>41.6</v>
      </c>
      <c r="E41" s="7">
        <v>13.5</v>
      </c>
      <c r="F41" s="7">
        <v>75</v>
      </c>
      <c r="G41" s="2">
        <f t="shared" si="0"/>
        <v>1.1399999999999999</v>
      </c>
      <c r="H41" s="3">
        <f t="shared" si="1"/>
        <v>0.87285684943720176</v>
      </c>
      <c r="I41" s="4">
        <f t="shared" si="2"/>
        <v>0.12709999999999999</v>
      </c>
      <c r="J41" s="2">
        <f t="shared" si="3"/>
        <v>12.709999999999999</v>
      </c>
      <c r="K41" s="6">
        <f>VLOOKUP(J41,등급구간!$A$1:$C$9,3)</f>
        <v>3</v>
      </c>
      <c r="L41" s="3">
        <f t="shared" si="4"/>
        <v>9.5324999999999989</v>
      </c>
      <c r="M41" s="7">
        <v>3</v>
      </c>
      <c r="N41" s="5">
        <f t="shared" si="5"/>
        <v>0</v>
      </c>
    </row>
    <row r="42" spans="1:14">
      <c r="A42" s="15"/>
      <c r="B42" s="7">
        <v>19</v>
      </c>
      <c r="C42" s="7">
        <v>82</v>
      </c>
      <c r="D42" s="7">
        <v>70.3</v>
      </c>
      <c r="E42" s="7">
        <v>13.8</v>
      </c>
      <c r="F42" s="7">
        <v>75</v>
      </c>
      <c r="G42" s="2">
        <f t="shared" si="0"/>
        <v>0.85</v>
      </c>
      <c r="H42" s="3">
        <f t="shared" si="1"/>
        <v>0.80233745687730762</v>
      </c>
      <c r="I42" s="4">
        <f t="shared" si="2"/>
        <v>0.19769999999999999</v>
      </c>
      <c r="J42" s="2">
        <f t="shared" si="3"/>
        <v>19.77</v>
      </c>
      <c r="K42" s="6">
        <f>VLOOKUP(J42,등급구간!$A$1:$C$9,3)</f>
        <v>3</v>
      </c>
      <c r="L42" s="3">
        <f t="shared" si="4"/>
        <v>14.827499999999999</v>
      </c>
      <c r="M42" s="7">
        <v>3</v>
      </c>
      <c r="N42" s="5">
        <f t="shared" si="5"/>
        <v>0</v>
      </c>
    </row>
    <row r="43" spans="1:14">
      <c r="A43" s="15"/>
      <c r="B43" s="7">
        <v>20</v>
      </c>
      <c r="C43" s="7">
        <v>75</v>
      </c>
      <c r="D43" s="7">
        <v>75.099999999999994</v>
      </c>
      <c r="E43" s="7">
        <v>7.3</v>
      </c>
      <c r="F43" s="7">
        <v>75</v>
      </c>
      <c r="G43" s="2">
        <f t="shared" si="0"/>
        <v>-0.01</v>
      </c>
      <c r="H43" s="3">
        <f t="shared" si="1"/>
        <v>0.4960106436853684</v>
      </c>
      <c r="I43" s="4">
        <f t="shared" si="2"/>
        <v>0.504</v>
      </c>
      <c r="J43" s="2">
        <f t="shared" si="3"/>
        <v>50.4</v>
      </c>
      <c r="K43" s="6">
        <f>VLOOKUP(J43,등급구간!$A$1:$C$9,3)</f>
        <v>5</v>
      </c>
      <c r="L43" s="3">
        <f t="shared" si="4"/>
        <v>37.799999999999997</v>
      </c>
      <c r="M43" s="7">
        <v>5</v>
      </c>
      <c r="N43" s="5">
        <f t="shared" si="5"/>
        <v>0</v>
      </c>
    </row>
    <row r="44" spans="1:14">
      <c r="A44" s="15">
        <v>3</v>
      </c>
      <c r="B44" s="7">
        <v>1</v>
      </c>
      <c r="C44" s="7">
        <v>65</v>
      </c>
      <c r="D44" s="7">
        <v>55</v>
      </c>
      <c r="E44" s="7">
        <v>20.399999999999999</v>
      </c>
      <c r="F44" s="7">
        <v>75</v>
      </c>
      <c r="G44" s="2">
        <f t="shared" si="0"/>
        <v>0.49</v>
      </c>
      <c r="H44" s="3">
        <f t="shared" si="1"/>
        <v>0.68793305058260945</v>
      </c>
      <c r="I44" s="4">
        <f t="shared" si="2"/>
        <v>0.31209999999999999</v>
      </c>
      <c r="J44" s="2">
        <f t="shared" si="3"/>
        <v>31.209999999999997</v>
      </c>
      <c r="K44" s="6">
        <f>VLOOKUP(J44,등급구간!$A$1:$C$9,3)</f>
        <v>4</v>
      </c>
      <c r="L44" s="3">
        <f t="shared" si="4"/>
        <v>23.407499999999999</v>
      </c>
      <c r="M44" s="7">
        <v>4</v>
      </c>
      <c r="N44" s="5">
        <f t="shared" si="5"/>
        <v>0</v>
      </c>
    </row>
    <row r="45" spans="1:14">
      <c r="A45" s="15"/>
      <c r="B45" s="7">
        <v>2</v>
      </c>
      <c r="C45" s="7">
        <v>74</v>
      </c>
      <c r="D45" s="7">
        <v>40.299999999999997</v>
      </c>
      <c r="E45" s="7">
        <v>21</v>
      </c>
      <c r="F45" s="7">
        <v>75</v>
      </c>
      <c r="G45" s="2">
        <f t="shared" si="0"/>
        <v>1.6</v>
      </c>
      <c r="H45" s="3">
        <f t="shared" si="1"/>
        <v>0.94520070830044201</v>
      </c>
      <c r="I45" s="4">
        <f t="shared" si="2"/>
        <v>5.4800000000000001E-2</v>
      </c>
      <c r="J45" s="2">
        <f t="shared" si="3"/>
        <v>5.48</v>
      </c>
      <c r="K45" s="6">
        <f>VLOOKUP(J45,등급구간!$A$1:$C$9,3)</f>
        <v>2</v>
      </c>
      <c r="L45" s="3">
        <f t="shared" si="4"/>
        <v>4.1100000000000003</v>
      </c>
      <c r="M45" s="7">
        <v>2</v>
      </c>
      <c r="N45" s="5">
        <f t="shared" si="5"/>
        <v>0</v>
      </c>
    </row>
    <row r="46" spans="1:14">
      <c r="A46" s="15"/>
      <c r="B46" s="7">
        <v>3</v>
      </c>
      <c r="C46" s="7">
        <v>70</v>
      </c>
      <c r="D46" s="7">
        <v>57</v>
      </c>
      <c r="E46" s="7">
        <v>20.6</v>
      </c>
      <c r="F46" s="7">
        <v>75</v>
      </c>
      <c r="G46" s="2">
        <f t="shared" si="0"/>
        <v>0.63</v>
      </c>
      <c r="H46" s="3">
        <f t="shared" si="1"/>
        <v>0.73565270788432247</v>
      </c>
      <c r="I46" s="4">
        <f t="shared" si="2"/>
        <v>0.26429999999999998</v>
      </c>
      <c r="J46" s="2">
        <f t="shared" si="3"/>
        <v>26.43</v>
      </c>
      <c r="K46" s="6">
        <f>VLOOKUP(J46,등급구간!$A$1:$C$9,3)</f>
        <v>4</v>
      </c>
      <c r="L46" s="3">
        <f t="shared" si="4"/>
        <v>19.822499999999998</v>
      </c>
      <c r="M46" s="7">
        <v>4</v>
      </c>
      <c r="N46" s="5">
        <f t="shared" si="5"/>
        <v>0</v>
      </c>
    </row>
    <row r="47" spans="1:14">
      <c r="A47" s="15"/>
      <c r="B47" s="7">
        <v>4</v>
      </c>
      <c r="C47" s="7">
        <v>61</v>
      </c>
      <c r="D47" s="7">
        <v>64.7</v>
      </c>
      <c r="E47" s="7">
        <v>20.100000000000001</v>
      </c>
      <c r="F47" s="7">
        <v>75</v>
      </c>
      <c r="G47" s="2">
        <f t="shared" si="0"/>
        <v>-0.18</v>
      </c>
      <c r="H47" s="3">
        <f t="shared" si="1"/>
        <v>0.42857628409909926</v>
      </c>
      <c r="I47" s="4">
        <f t="shared" si="2"/>
        <v>0.57140000000000002</v>
      </c>
      <c r="J47" s="2">
        <f t="shared" si="3"/>
        <v>57.14</v>
      </c>
      <c r="K47" s="6">
        <f>VLOOKUP(J47,등급구간!$A$1:$C$9,3)</f>
        <v>5</v>
      </c>
      <c r="L47" s="3">
        <f t="shared" si="4"/>
        <v>42.855000000000004</v>
      </c>
      <c r="M47" s="7">
        <v>6</v>
      </c>
      <c r="N47" s="5">
        <f t="shared" si="5"/>
        <v>1</v>
      </c>
    </row>
    <row r="48" spans="1:14">
      <c r="A48" s="15"/>
      <c r="B48" s="7">
        <v>5</v>
      </c>
      <c r="C48" s="7">
        <v>55</v>
      </c>
      <c r="D48" s="7">
        <v>54.1</v>
      </c>
      <c r="E48" s="7">
        <v>17.5</v>
      </c>
      <c r="F48" s="7">
        <v>75</v>
      </c>
      <c r="G48" s="2">
        <f t="shared" si="0"/>
        <v>0.05</v>
      </c>
      <c r="H48" s="3">
        <f t="shared" si="1"/>
        <v>0.51993880583837249</v>
      </c>
      <c r="I48" s="4">
        <f t="shared" si="2"/>
        <v>0.48010000000000003</v>
      </c>
      <c r="J48" s="2">
        <f t="shared" si="3"/>
        <v>48.010000000000005</v>
      </c>
      <c r="K48" s="6">
        <f>VLOOKUP(J48,등급구간!$A$1:$C$9,3)</f>
        <v>5</v>
      </c>
      <c r="L48" s="3">
        <f t="shared" si="4"/>
        <v>36.0075</v>
      </c>
      <c r="M48" s="7">
        <v>5</v>
      </c>
      <c r="N48" s="5">
        <f t="shared" si="5"/>
        <v>0</v>
      </c>
    </row>
    <row r="49" spans="1:14">
      <c r="A49" s="15"/>
      <c r="B49" s="7">
        <v>6</v>
      </c>
      <c r="C49" s="7">
        <v>78</v>
      </c>
      <c r="D49" s="7">
        <v>72.400000000000006</v>
      </c>
      <c r="E49" s="7">
        <v>10.5</v>
      </c>
      <c r="F49" s="7">
        <v>75</v>
      </c>
      <c r="G49" s="2">
        <f t="shared" si="0"/>
        <v>0.53</v>
      </c>
      <c r="H49" s="3">
        <f t="shared" si="1"/>
        <v>0.70194403460512356</v>
      </c>
      <c r="I49" s="4">
        <f t="shared" si="2"/>
        <v>0.29809999999999998</v>
      </c>
      <c r="J49" s="2">
        <f t="shared" si="3"/>
        <v>29.81</v>
      </c>
      <c r="K49" s="6">
        <f>VLOOKUP(J49,등급구간!$A$1:$C$9,3)</f>
        <v>4</v>
      </c>
      <c r="L49" s="3">
        <f t="shared" si="4"/>
        <v>22.357499999999998</v>
      </c>
      <c r="M49" s="7">
        <v>4</v>
      </c>
      <c r="N49" s="5">
        <f t="shared" si="5"/>
        <v>0</v>
      </c>
    </row>
    <row r="50" spans="1:14">
      <c r="A50" s="15"/>
      <c r="B50" s="7">
        <v>7</v>
      </c>
      <c r="C50" s="7">
        <v>93</v>
      </c>
      <c r="D50" s="7">
        <v>86.4</v>
      </c>
      <c r="E50" s="7">
        <v>7.8</v>
      </c>
      <c r="F50" s="7">
        <v>75</v>
      </c>
      <c r="G50" s="2">
        <f t="shared" si="0"/>
        <v>0.85</v>
      </c>
      <c r="H50" s="3">
        <f t="shared" si="1"/>
        <v>0.80233745687730762</v>
      </c>
      <c r="I50" s="4">
        <f t="shared" si="2"/>
        <v>0.19769999999999999</v>
      </c>
      <c r="J50" s="2">
        <f t="shared" si="3"/>
        <v>19.77</v>
      </c>
      <c r="K50" s="6">
        <f>VLOOKUP(J50,등급구간!$A$1:$C$9,3)</f>
        <v>3</v>
      </c>
      <c r="L50" s="3">
        <f t="shared" si="4"/>
        <v>14.827499999999999</v>
      </c>
      <c r="M50" s="7">
        <v>4</v>
      </c>
      <c r="N50" s="5">
        <f t="shared" si="5"/>
        <v>1</v>
      </c>
    </row>
    <row r="51" spans="1:14">
      <c r="A51" s="15"/>
      <c r="B51" s="7">
        <v>8</v>
      </c>
      <c r="C51" s="7">
        <v>73</v>
      </c>
      <c r="D51" s="7">
        <v>79</v>
      </c>
      <c r="E51" s="7">
        <v>11.7</v>
      </c>
      <c r="F51" s="7">
        <v>75</v>
      </c>
      <c r="G51" s="2">
        <f t="shared" si="0"/>
        <v>-0.51</v>
      </c>
      <c r="H51" s="3">
        <f t="shared" si="1"/>
        <v>0.30502573089751939</v>
      </c>
      <c r="I51" s="4">
        <f t="shared" si="2"/>
        <v>0.69499999999999995</v>
      </c>
      <c r="J51" s="2">
        <f t="shared" si="3"/>
        <v>69.5</v>
      </c>
      <c r="K51" s="6">
        <f>VLOOKUP(J51,등급구간!$A$1:$C$9,3)</f>
        <v>6</v>
      </c>
      <c r="L51" s="3">
        <f t="shared" si="4"/>
        <v>52.124999999999993</v>
      </c>
      <c r="M51" s="7">
        <v>6</v>
      </c>
      <c r="N51" s="5">
        <f t="shared" si="5"/>
        <v>0</v>
      </c>
    </row>
    <row r="52" spans="1:14">
      <c r="A52" s="15"/>
      <c r="B52" s="7">
        <v>9</v>
      </c>
      <c r="C52" s="7">
        <v>75</v>
      </c>
      <c r="D52" s="7">
        <v>83</v>
      </c>
      <c r="E52" s="7">
        <v>8.1999999999999993</v>
      </c>
      <c r="F52" s="7">
        <v>75</v>
      </c>
      <c r="G52" s="2">
        <f t="shared" si="0"/>
        <v>-0.98</v>
      </c>
      <c r="H52" s="3">
        <f t="shared" si="1"/>
        <v>0.16354305932769236</v>
      </c>
      <c r="I52" s="4">
        <f t="shared" si="2"/>
        <v>0.83650000000000002</v>
      </c>
      <c r="J52" s="2">
        <f t="shared" si="3"/>
        <v>83.65</v>
      </c>
      <c r="K52" s="6">
        <f>VLOOKUP(J52,등급구간!$A$1:$C$9,3)</f>
        <v>7</v>
      </c>
      <c r="L52" s="3">
        <f t="shared" si="4"/>
        <v>62.737500000000004</v>
      </c>
      <c r="M52" s="7">
        <v>7</v>
      </c>
      <c r="N52" s="5">
        <f t="shared" si="5"/>
        <v>0</v>
      </c>
    </row>
    <row r="53" spans="1:14">
      <c r="A53" s="15"/>
      <c r="B53" s="7">
        <v>10</v>
      </c>
      <c r="C53" s="7">
        <v>69</v>
      </c>
      <c r="D53" s="7">
        <v>74.2</v>
      </c>
      <c r="E53" s="7">
        <v>12.5</v>
      </c>
      <c r="F53" s="7">
        <v>75</v>
      </c>
      <c r="G53" s="2">
        <f t="shared" si="0"/>
        <v>-0.42</v>
      </c>
      <c r="H53" s="3">
        <f t="shared" si="1"/>
        <v>0.33724272684824952</v>
      </c>
      <c r="I53" s="4">
        <f t="shared" si="2"/>
        <v>0.66279999999999994</v>
      </c>
      <c r="J53" s="2">
        <f t="shared" si="3"/>
        <v>66.28</v>
      </c>
      <c r="K53" s="6">
        <f>VLOOKUP(J53,등급구간!$A$1:$C$9,3)</f>
        <v>6</v>
      </c>
      <c r="L53" s="3">
        <f t="shared" si="4"/>
        <v>49.709999999999994</v>
      </c>
      <c r="M53" s="7">
        <v>6</v>
      </c>
      <c r="N53" s="5">
        <f t="shared" si="5"/>
        <v>0</v>
      </c>
    </row>
    <row r="54" spans="1:14">
      <c r="A54" s="15"/>
      <c r="B54" s="7">
        <v>11</v>
      </c>
      <c r="C54" s="7">
        <v>50</v>
      </c>
      <c r="D54" s="7">
        <v>39.299999999999997</v>
      </c>
      <c r="E54" s="7">
        <v>23.8</v>
      </c>
      <c r="F54" s="7">
        <v>75</v>
      </c>
      <c r="G54" s="2">
        <f t="shared" si="0"/>
        <v>0.45</v>
      </c>
      <c r="H54" s="3">
        <f t="shared" si="1"/>
        <v>0.67364477971208003</v>
      </c>
      <c r="I54" s="4">
        <f t="shared" si="2"/>
        <v>0.32640000000000002</v>
      </c>
      <c r="J54" s="2">
        <f t="shared" si="3"/>
        <v>32.64</v>
      </c>
      <c r="K54" s="6">
        <f>VLOOKUP(J54,등급구간!$A$1:$C$9,3)</f>
        <v>4</v>
      </c>
      <c r="L54" s="3">
        <f t="shared" si="4"/>
        <v>24.48</v>
      </c>
      <c r="M54" s="7">
        <v>4</v>
      </c>
      <c r="N54" s="5">
        <f t="shared" si="5"/>
        <v>0</v>
      </c>
    </row>
    <row r="55" spans="1:14">
      <c r="A55" s="15"/>
      <c r="B55" s="7">
        <v>12</v>
      </c>
      <c r="C55" s="7">
        <v>15</v>
      </c>
      <c r="D55" s="7">
        <v>24.3</v>
      </c>
      <c r="E55" s="7">
        <v>15.3</v>
      </c>
      <c r="F55" s="7">
        <v>75</v>
      </c>
      <c r="G55" s="2">
        <f t="shared" si="0"/>
        <v>-0.61</v>
      </c>
      <c r="H55" s="3">
        <f t="shared" si="1"/>
        <v>0.27093090378300566</v>
      </c>
      <c r="I55" s="4">
        <f t="shared" si="2"/>
        <v>0.72909999999999997</v>
      </c>
      <c r="J55" s="2">
        <f t="shared" si="3"/>
        <v>72.91</v>
      </c>
      <c r="K55" s="6">
        <f>VLOOKUP(J55,등급구간!$A$1:$C$9,3)</f>
        <v>6</v>
      </c>
      <c r="L55" s="3">
        <f t="shared" si="4"/>
        <v>54.682499999999997</v>
      </c>
      <c r="M55" s="7">
        <v>7</v>
      </c>
      <c r="N55" s="5">
        <f t="shared" si="5"/>
        <v>1</v>
      </c>
    </row>
    <row r="56" spans="1:14">
      <c r="A56" s="15"/>
      <c r="B56" s="7">
        <v>13</v>
      </c>
      <c r="C56" s="7">
        <v>56</v>
      </c>
      <c r="D56" s="7">
        <v>34.799999999999997</v>
      </c>
      <c r="E56" s="7">
        <v>18.3</v>
      </c>
      <c r="F56" s="7">
        <v>75</v>
      </c>
      <c r="G56" s="2">
        <f t="shared" si="0"/>
        <v>1.1599999999999999</v>
      </c>
      <c r="H56" s="3">
        <f t="shared" si="1"/>
        <v>0.87697559694865657</v>
      </c>
      <c r="I56" s="4">
        <f t="shared" si="2"/>
        <v>0.123</v>
      </c>
      <c r="J56" s="2">
        <f t="shared" si="3"/>
        <v>12.3</v>
      </c>
      <c r="K56" s="6">
        <f>VLOOKUP(J56,등급구간!$A$1:$C$9,3)</f>
        <v>3</v>
      </c>
      <c r="L56" s="3">
        <f t="shared" si="4"/>
        <v>9.2249999999999996</v>
      </c>
      <c r="M56" s="7">
        <v>3</v>
      </c>
      <c r="N56" s="5">
        <f t="shared" si="5"/>
        <v>0</v>
      </c>
    </row>
    <row r="57" spans="1:14">
      <c r="A57" s="15"/>
      <c r="B57" s="7">
        <v>14</v>
      </c>
      <c r="C57" s="7">
        <v>20</v>
      </c>
      <c r="D57" s="7">
        <v>33.5</v>
      </c>
      <c r="E57" s="7">
        <v>22.8</v>
      </c>
      <c r="F57" s="7">
        <v>75</v>
      </c>
      <c r="G57" s="2">
        <f t="shared" si="0"/>
        <v>-0.59</v>
      </c>
      <c r="H57" s="3">
        <f t="shared" si="1"/>
        <v>0.27759532475346493</v>
      </c>
      <c r="I57" s="4">
        <f t="shared" si="2"/>
        <v>0.72240000000000004</v>
      </c>
      <c r="J57" s="2">
        <f t="shared" si="3"/>
        <v>72.240000000000009</v>
      </c>
      <c r="K57" s="6">
        <f>VLOOKUP(J57,등급구간!$A$1:$C$9,3)</f>
        <v>6</v>
      </c>
      <c r="L57" s="3">
        <f t="shared" si="4"/>
        <v>54.18</v>
      </c>
      <c r="M57" s="7">
        <v>6</v>
      </c>
      <c r="N57" s="5">
        <f t="shared" si="5"/>
        <v>0</v>
      </c>
    </row>
    <row r="58" spans="1:14">
      <c r="A58" s="15"/>
      <c r="B58" s="7">
        <v>15</v>
      </c>
      <c r="C58" s="7">
        <v>33</v>
      </c>
      <c r="D58" s="7">
        <v>24.9</v>
      </c>
      <c r="E58" s="7">
        <v>13.2</v>
      </c>
      <c r="F58" s="7">
        <v>75</v>
      </c>
      <c r="G58" s="2">
        <f t="shared" si="0"/>
        <v>0.61</v>
      </c>
      <c r="H58" s="3">
        <f t="shared" si="1"/>
        <v>0.72906909621699434</v>
      </c>
      <c r="I58" s="4">
        <f t="shared" si="2"/>
        <v>0.27089999999999997</v>
      </c>
      <c r="J58" s="2">
        <f t="shared" si="3"/>
        <v>27.089999999999996</v>
      </c>
      <c r="K58" s="6">
        <f>VLOOKUP(J58,등급구간!$A$1:$C$9,3)</f>
        <v>4</v>
      </c>
      <c r="L58" s="3">
        <f t="shared" si="4"/>
        <v>20.317499999999999</v>
      </c>
      <c r="M58" s="7">
        <v>3</v>
      </c>
      <c r="N58" s="5">
        <f t="shared" si="5"/>
        <v>-1</v>
      </c>
    </row>
    <row r="59" spans="1:14">
      <c r="A59" s="15"/>
      <c r="B59" s="7">
        <v>16</v>
      </c>
      <c r="C59" s="7">
        <v>62</v>
      </c>
      <c r="D59" s="7">
        <v>61.9</v>
      </c>
      <c r="E59" s="7">
        <v>9.1</v>
      </c>
      <c r="F59" s="7">
        <v>75</v>
      </c>
      <c r="G59" s="2">
        <f t="shared" si="0"/>
        <v>0.01</v>
      </c>
      <c r="H59" s="3">
        <f t="shared" si="1"/>
        <v>0.5039893563146316</v>
      </c>
      <c r="I59" s="4">
        <f t="shared" si="2"/>
        <v>0.496</v>
      </c>
      <c r="J59" s="2">
        <f t="shared" si="3"/>
        <v>49.6</v>
      </c>
      <c r="K59" s="6">
        <f>VLOOKUP(J59,등급구간!$A$1:$C$9,3)</f>
        <v>5</v>
      </c>
      <c r="L59" s="3">
        <f t="shared" si="4"/>
        <v>37.200000000000003</v>
      </c>
      <c r="M59" s="7">
        <v>5</v>
      </c>
      <c r="N59" s="5">
        <f t="shared" si="5"/>
        <v>0</v>
      </c>
    </row>
    <row r="60" spans="1:14">
      <c r="A60" s="15"/>
      <c r="B60" s="7">
        <v>17</v>
      </c>
      <c r="C60" s="7">
        <v>94</v>
      </c>
      <c r="D60" s="7">
        <v>78.599999999999994</v>
      </c>
      <c r="E60" s="7">
        <v>7.9</v>
      </c>
      <c r="F60" s="7">
        <v>75</v>
      </c>
      <c r="G60" s="2">
        <f t="shared" si="0"/>
        <v>1.95</v>
      </c>
      <c r="H60" s="3">
        <f t="shared" si="1"/>
        <v>0.97441194047836144</v>
      </c>
      <c r="I60" s="4">
        <f t="shared" si="2"/>
        <v>2.5600000000000001E-2</v>
      </c>
      <c r="J60" s="2">
        <f t="shared" si="3"/>
        <v>2.56</v>
      </c>
      <c r="K60" s="6">
        <f>VLOOKUP(J60,등급구간!$A$1:$C$9,3)</f>
        <v>1</v>
      </c>
      <c r="L60" s="3">
        <f t="shared" si="4"/>
        <v>1.9200000000000002</v>
      </c>
      <c r="M60" s="7">
        <v>2</v>
      </c>
      <c r="N60" s="5">
        <f t="shared" si="5"/>
        <v>1</v>
      </c>
    </row>
    <row r="61" spans="1:14">
      <c r="A61" s="15"/>
      <c r="B61" s="7">
        <v>18</v>
      </c>
      <c r="C61" s="7">
        <v>60</v>
      </c>
      <c r="D61" s="7">
        <v>60.5</v>
      </c>
      <c r="E61" s="7">
        <v>12.4</v>
      </c>
      <c r="F61" s="7">
        <v>75</v>
      </c>
      <c r="G61" s="2">
        <f t="shared" ref="G61:G63" si="6">ROUND((C61-D61)/E61,2)</f>
        <v>-0.04</v>
      </c>
      <c r="H61" s="3">
        <f t="shared" ref="H61:H63" si="7">NORMDIST(G61,0,1,1)</f>
        <v>0.48404656314716926</v>
      </c>
      <c r="I61" s="4">
        <f t="shared" ref="I61:I63" si="8">ROUND(1-H61,4)</f>
        <v>0.51600000000000001</v>
      </c>
      <c r="J61" s="2">
        <f t="shared" ref="J61:J63" si="9">+I61*100</f>
        <v>51.6</v>
      </c>
      <c r="K61" s="6">
        <f>VLOOKUP(J61,등급구간!$A$1:$C$9,3)</f>
        <v>5</v>
      </c>
      <c r="L61" s="3">
        <f t="shared" ref="L61:L63" si="10">+I61*F61</f>
        <v>38.700000000000003</v>
      </c>
      <c r="M61" s="7">
        <v>5</v>
      </c>
      <c r="N61" s="5">
        <f t="shared" ref="N61:N63" si="11">SUM(M61-K61)</f>
        <v>0</v>
      </c>
    </row>
    <row r="62" spans="1:14">
      <c r="A62" s="15"/>
      <c r="B62" s="7">
        <v>19</v>
      </c>
      <c r="C62" s="7">
        <v>87</v>
      </c>
      <c r="D62" s="7">
        <v>81.8</v>
      </c>
      <c r="E62" s="7">
        <v>10</v>
      </c>
      <c r="F62" s="7">
        <v>75</v>
      </c>
      <c r="G62" s="2">
        <f t="shared" si="6"/>
        <v>0.52</v>
      </c>
      <c r="H62" s="3">
        <f t="shared" si="7"/>
        <v>0.69846821245303381</v>
      </c>
      <c r="I62" s="4">
        <f t="shared" si="8"/>
        <v>0.30149999999999999</v>
      </c>
      <c r="J62" s="2">
        <f t="shared" si="9"/>
        <v>30.15</v>
      </c>
      <c r="K62" s="6">
        <f>VLOOKUP(J62,등급구간!$A$1:$C$9,3)</f>
        <v>4</v>
      </c>
      <c r="L62" s="3">
        <f t="shared" si="10"/>
        <v>22.612500000000001</v>
      </c>
      <c r="M62" s="7">
        <v>4</v>
      </c>
      <c r="N62" s="5">
        <f t="shared" si="11"/>
        <v>0</v>
      </c>
    </row>
    <row r="63" spans="1:14">
      <c r="A63" s="15"/>
      <c r="B63" s="7">
        <v>20</v>
      </c>
      <c r="C63" s="7">
        <v>78</v>
      </c>
      <c r="D63" s="7">
        <v>73.5</v>
      </c>
      <c r="E63" s="7">
        <v>13.4</v>
      </c>
      <c r="F63" s="7">
        <v>75</v>
      </c>
      <c r="G63" s="2">
        <f t="shared" si="6"/>
        <v>0.34</v>
      </c>
      <c r="H63" s="3">
        <f t="shared" si="7"/>
        <v>0.63307173603602807</v>
      </c>
      <c r="I63" s="4">
        <f t="shared" si="8"/>
        <v>0.3669</v>
      </c>
      <c r="J63" s="2">
        <f t="shared" si="9"/>
        <v>36.69</v>
      </c>
      <c r="K63" s="6">
        <f>VLOOKUP(J63,등급구간!$A$1:$C$9,3)</f>
        <v>4</v>
      </c>
      <c r="L63" s="3">
        <f t="shared" si="10"/>
        <v>27.517500000000002</v>
      </c>
      <c r="M63" s="7">
        <v>5</v>
      </c>
      <c r="N63" s="5">
        <f t="shared" si="11"/>
        <v>1</v>
      </c>
    </row>
  </sheetData>
  <mergeCells count="4">
    <mergeCell ref="A1:N1"/>
    <mergeCell ref="A3:A23"/>
    <mergeCell ref="A24:A43"/>
    <mergeCell ref="A44:A63"/>
  </mergeCells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workbookViewId="0">
      <selection activeCell="L2" sqref="L2"/>
    </sheetView>
  </sheetViews>
  <sheetFormatPr defaultRowHeight="16.5"/>
  <cols>
    <col min="1" max="2" width="4.88671875" style="1" bestFit="1" customWidth="1"/>
    <col min="3" max="3" width="6.5546875" style="1" bestFit="1" customWidth="1"/>
    <col min="4" max="5" width="8.21875" style="1" bestFit="1" customWidth="1"/>
    <col min="6" max="6" width="9.88671875" style="1" bestFit="1" customWidth="1"/>
    <col min="7" max="7" width="7.77734375" style="1" bestFit="1" customWidth="1"/>
    <col min="8" max="8" width="13.88671875" style="1" bestFit="1" customWidth="1"/>
    <col min="9" max="9" width="12.44140625" style="1" bestFit="1" customWidth="1"/>
    <col min="10" max="10" width="9.88671875" style="1" bestFit="1" customWidth="1"/>
    <col min="11" max="11" width="11.6640625" style="1" bestFit="1" customWidth="1"/>
    <col min="12" max="12" width="16.109375" style="1" bestFit="1" customWidth="1"/>
    <col min="13" max="13" width="9.88671875" style="1" bestFit="1" customWidth="1"/>
    <col min="14" max="14" width="8.21875" style="1" bestFit="1" customWidth="1"/>
    <col min="15" max="254" width="8.88671875" style="1"/>
    <col min="255" max="255" width="4.109375" style="1" customWidth="1"/>
    <col min="256" max="258" width="8.88671875" style="1"/>
    <col min="259" max="262" width="9.77734375" style="1" customWidth="1"/>
    <col min="263" max="263" width="12.5546875" style="1" customWidth="1"/>
    <col min="264" max="265" width="15.77734375" style="1" customWidth="1"/>
    <col min="266" max="266" width="12.6640625" style="1" customWidth="1"/>
    <col min="267" max="267" width="12.5546875" style="1" customWidth="1"/>
    <col min="268" max="268" width="15.77734375" style="1" customWidth="1"/>
    <col min="269" max="269" width="11.33203125" style="1" customWidth="1"/>
    <col min="270" max="270" width="6.44140625" style="1" customWidth="1"/>
    <col min="271" max="510" width="8.88671875" style="1"/>
    <col min="511" max="511" width="4.109375" style="1" customWidth="1"/>
    <col min="512" max="514" width="8.88671875" style="1"/>
    <col min="515" max="518" width="9.77734375" style="1" customWidth="1"/>
    <col min="519" max="519" width="12.5546875" style="1" customWidth="1"/>
    <col min="520" max="521" width="15.77734375" style="1" customWidth="1"/>
    <col min="522" max="522" width="12.6640625" style="1" customWidth="1"/>
    <col min="523" max="523" width="12.5546875" style="1" customWidth="1"/>
    <col min="524" max="524" width="15.77734375" style="1" customWidth="1"/>
    <col min="525" max="525" width="11.33203125" style="1" customWidth="1"/>
    <col min="526" max="526" width="6.44140625" style="1" customWidth="1"/>
    <col min="527" max="766" width="8.88671875" style="1"/>
    <col min="767" max="767" width="4.109375" style="1" customWidth="1"/>
    <col min="768" max="770" width="8.88671875" style="1"/>
    <col min="771" max="774" width="9.77734375" style="1" customWidth="1"/>
    <col min="775" max="775" width="12.5546875" style="1" customWidth="1"/>
    <col min="776" max="777" width="15.77734375" style="1" customWidth="1"/>
    <col min="778" max="778" width="12.6640625" style="1" customWidth="1"/>
    <col min="779" max="779" width="12.5546875" style="1" customWidth="1"/>
    <col min="780" max="780" width="15.77734375" style="1" customWidth="1"/>
    <col min="781" max="781" width="11.33203125" style="1" customWidth="1"/>
    <col min="782" max="782" width="6.44140625" style="1" customWidth="1"/>
    <col min="783" max="1022" width="8.88671875" style="1"/>
    <col min="1023" max="1023" width="4.109375" style="1" customWidth="1"/>
    <col min="1024" max="1026" width="8.88671875" style="1"/>
    <col min="1027" max="1030" width="9.77734375" style="1" customWidth="1"/>
    <col min="1031" max="1031" width="12.5546875" style="1" customWidth="1"/>
    <col min="1032" max="1033" width="15.77734375" style="1" customWidth="1"/>
    <col min="1034" max="1034" width="12.6640625" style="1" customWidth="1"/>
    <col min="1035" max="1035" width="12.5546875" style="1" customWidth="1"/>
    <col min="1036" max="1036" width="15.77734375" style="1" customWidth="1"/>
    <col min="1037" max="1037" width="11.33203125" style="1" customWidth="1"/>
    <col min="1038" max="1038" width="6.44140625" style="1" customWidth="1"/>
    <col min="1039" max="1278" width="8.88671875" style="1"/>
    <col min="1279" max="1279" width="4.109375" style="1" customWidth="1"/>
    <col min="1280" max="1282" width="8.88671875" style="1"/>
    <col min="1283" max="1286" width="9.77734375" style="1" customWidth="1"/>
    <col min="1287" max="1287" width="12.5546875" style="1" customWidth="1"/>
    <col min="1288" max="1289" width="15.77734375" style="1" customWidth="1"/>
    <col min="1290" max="1290" width="12.6640625" style="1" customWidth="1"/>
    <col min="1291" max="1291" width="12.5546875" style="1" customWidth="1"/>
    <col min="1292" max="1292" width="15.77734375" style="1" customWidth="1"/>
    <col min="1293" max="1293" width="11.33203125" style="1" customWidth="1"/>
    <col min="1294" max="1294" width="6.44140625" style="1" customWidth="1"/>
    <col min="1295" max="1534" width="8.88671875" style="1"/>
    <col min="1535" max="1535" width="4.109375" style="1" customWidth="1"/>
    <col min="1536" max="1538" width="8.88671875" style="1"/>
    <col min="1539" max="1542" width="9.77734375" style="1" customWidth="1"/>
    <col min="1543" max="1543" width="12.5546875" style="1" customWidth="1"/>
    <col min="1544" max="1545" width="15.77734375" style="1" customWidth="1"/>
    <col min="1546" max="1546" width="12.6640625" style="1" customWidth="1"/>
    <col min="1547" max="1547" width="12.5546875" style="1" customWidth="1"/>
    <col min="1548" max="1548" width="15.77734375" style="1" customWidth="1"/>
    <col min="1549" max="1549" width="11.33203125" style="1" customWidth="1"/>
    <col min="1550" max="1550" width="6.44140625" style="1" customWidth="1"/>
    <col min="1551" max="1790" width="8.88671875" style="1"/>
    <col min="1791" max="1791" width="4.109375" style="1" customWidth="1"/>
    <col min="1792" max="1794" width="8.88671875" style="1"/>
    <col min="1795" max="1798" width="9.77734375" style="1" customWidth="1"/>
    <col min="1799" max="1799" width="12.5546875" style="1" customWidth="1"/>
    <col min="1800" max="1801" width="15.77734375" style="1" customWidth="1"/>
    <col min="1802" max="1802" width="12.6640625" style="1" customWidth="1"/>
    <col min="1803" max="1803" width="12.5546875" style="1" customWidth="1"/>
    <col min="1804" max="1804" width="15.77734375" style="1" customWidth="1"/>
    <col min="1805" max="1805" width="11.33203125" style="1" customWidth="1"/>
    <col min="1806" max="1806" width="6.44140625" style="1" customWidth="1"/>
    <col min="1807" max="2046" width="8.88671875" style="1"/>
    <col min="2047" max="2047" width="4.109375" style="1" customWidth="1"/>
    <col min="2048" max="2050" width="8.88671875" style="1"/>
    <col min="2051" max="2054" width="9.77734375" style="1" customWidth="1"/>
    <col min="2055" max="2055" width="12.5546875" style="1" customWidth="1"/>
    <col min="2056" max="2057" width="15.77734375" style="1" customWidth="1"/>
    <col min="2058" max="2058" width="12.6640625" style="1" customWidth="1"/>
    <col min="2059" max="2059" width="12.5546875" style="1" customWidth="1"/>
    <col min="2060" max="2060" width="15.77734375" style="1" customWidth="1"/>
    <col min="2061" max="2061" width="11.33203125" style="1" customWidth="1"/>
    <col min="2062" max="2062" width="6.44140625" style="1" customWidth="1"/>
    <col min="2063" max="2302" width="8.88671875" style="1"/>
    <col min="2303" max="2303" width="4.109375" style="1" customWidth="1"/>
    <col min="2304" max="2306" width="8.88671875" style="1"/>
    <col min="2307" max="2310" width="9.77734375" style="1" customWidth="1"/>
    <col min="2311" max="2311" width="12.5546875" style="1" customWidth="1"/>
    <col min="2312" max="2313" width="15.77734375" style="1" customWidth="1"/>
    <col min="2314" max="2314" width="12.6640625" style="1" customWidth="1"/>
    <col min="2315" max="2315" width="12.5546875" style="1" customWidth="1"/>
    <col min="2316" max="2316" width="15.77734375" style="1" customWidth="1"/>
    <col min="2317" max="2317" width="11.33203125" style="1" customWidth="1"/>
    <col min="2318" max="2318" width="6.44140625" style="1" customWidth="1"/>
    <col min="2319" max="2558" width="8.88671875" style="1"/>
    <col min="2559" max="2559" width="4.109375" style="1" customWidth="1"/>
    <col min="2560" max="2562" width="8.88671875" style="1"/>
    <col min="2563" max="2566" width="9.77734375" style="1" customWidth="1"/>
    <col min="2567" max="2567" width="12.5546875" style="1" customWidth="1"/>
    <col min="2568" max="2569" width="15.77734375" style="1" customWidth="1"/>
    <col min="2570" max="2570" width="12.6640625" style="1" customWidth="1"/>
    <col min="2571" max="2571" width="12.5546875" style="1" customWidth="1"/>
    <col min="2572" max="2572" width="15.77734375" style="1" customWidth="1"/>
    <col min="2573" max="2573" width="11.33203125" style="1" customWidth="1"/>
    <col min="2574" max="2574" width="6.44140625" style="1" customWidth="1"/>
    <col min="2575" max="2814" width="8.88671875" style="1"/>
    <col min="2815" max="2815" width="4.109375" style="1" customWidth="1"/>
    <col min="2816" max="2818" width="8.88671875" style="1"/>
    <col min="2819" max="2822" width="9.77734375" style="1" customWidth="1"/>
    <col min="2823" max="2823" width="12.5546875" style="1" customWidth="1"/>
    <col min="2824" max="2825" width="15.77734375" style="1" customWidth="1"/>
    <col min="2826" max="2826" width="12.6640625" style="1" customWidth="1"/>
    <col min="2827" max="2827" width="12.5546875" style="1" customWidth="1"/>
    <col min="2828" max="2828" width="15.77734375" style="1" customWidth="1"/>
    <col min="2829" max="2829" width="11.33203125" style="1" customWidth="1"/>
    <col min="2830" max="2830" width="6.44140625" style="1" customWidth="1"/>
    <col min="2831" max="3070" width="8.88671875" style="1"/>
    <col min="3071" max="3071" width="4.109375" style="1" customWidth="1"/>
    <col min="3072" max="3074" width="8.88671875" style="1"/>
    <col min="3075" max="3078" width="9.77734375" style="1" customWidth="1"/>
    <col min="3079" max="3079" width="12.5546875" style="1" customWidth="1"/>
    <col min="3080" max="3081" width="15.77734375" style="1" customWidth="1"/>
    <col min="3082" max="3082" width="12.6640625" style="1" customWidth="1"/>
    <col min="3083" max="3083" width="12.5546875" style="1" customWidth="1"/>
    <col min="3084" max="3084" width="15.77734375" style="1" customWidth="1"/>
    <col min="3085" max="3085" width="11.33203125" style="1" customWidth="1"/>
    <col min="3086" max="3086" width="6.44140625" style="1" customWidth="1"/>
    <col min="3087" max="3326" width="8.88671875" style="1"/>
    <col min="3327" max="3327" width="4.109375" style="1" customWidth="1"/>
    <col min="3328" max="3330" width="8.88671875" style="1"/>
    <col min="3331" max="3334" width="9.77734375" style="1" customWidth="1"/>
    <col min="3335" max="3335" width="12.5546875" style="1" customWidth="1"/>
    <col min="3336" max="3337" width="15.77734375" style="1" customWidth="1"/>
    <col min="3338" max="3338" width="12.6640625" style="1" customWidth="1"/>
    <col min="3339" max="3339" width="12.5546875" style="1" customWidth="1"/>
    <col min="3340" max="3340" width="15.77734375" style="1" customWidth="1"/>
    <col min="3341" max="3341" width="11.33203125" style="1" customWidth="1"/>
    <col min="3342" max="3342" width="6.44140625" style="1" customWidth="1"/>
    <col min="3343" max="3582" width="8.88671875" style="1"/>
    <col min="3583" max="3583" width="4.109375" style="1" customWidth="1"/>
    <col min="3584" max="3586" width="8.88671875" style="1"/>
    <col min="3587" max="3590" width="9.77734375" style="1" customWidth="1"/>
    <col min="3591" max="3591" width="12.5546875" style="1" customWidth="1"/>
    <col min="3592" max="3593" width="15.77734375" style="1" customWidth="1"/>
    <col min="3594" max="3594" width="12.6640625" style="1" customWidth="1"/>
    <col min="3595" max="3595" width="12.5546875" style="1" customWidth="1"/>
    <col min="3596" max="3596" width="15.77734375" style="1" customWidth="1"/>
    <col min="3597" max="3597" width="11.33203125" style="1" customWidth="1"/>
    <col min="3598" max="3598" width="6.44140625" style="1" customWidth="1"/>
    <col min="3599" max="3838" width="8.88671875" style="1"/>
    <col min="3839" max="3839" width="4.109375" style="1" customWidth="1"/>
    <col min="3840" max="3842" width="8.88671875" style="1"/>
    <col min="3843" max="3846" width="9.77734375" style="1" customWidth="1"/>
    <col min="3847" max="3847" width="12.5546875" style="1" customWidth="1"/>
    <col min="3848" max="3849" width="15.77734375" style="1" customWidth="1"/>
    <col min="3850" max="3850" width="12.6640625" style="1" customWidth="1"/>
    <col min="3851" max="3851" width="12.5546875" style="1" customWidth="1"/>
    <col min="3852" max="3852" width="15.77734375" style="1" customWidth="1"/>
    <col min="3853" max="3853" width="11.33203125" style="1" customWidth="1"/>
    <col min="3854" max="3854" width="6.44140625" style="1" customWidth="1"/>
    <col min="3855" max="4094" width="8.88671875" style="1"/>
    <col min="4095" max="4095" width="4.109375" style="1" customWidth="1"/>
    <col min="4096" max="4098" width="8.88671875" style="1"/>
    <col min="4099" max="4102" width="9.77734375" style="1" customWidth="1"/>
    <col min="4103" max="4103" width="12.5546875" style="1" customWidth="1"/>
    <col min="4104" max="4105" width="15.77734375" style="1" customWidth="1"/>
    <col min="4106" max="4106" width="12.6640625" style="1" customWidth="1"/>
    <col min="4107" max="4107" width="12.5546875" style="1" customWidth="1"/>
    <col min="4108" max="4108" width="15.77734375" style="1" customWidth="1"/>
    <col min="4109" max="4109" width="11.33203125" style="1" customWidth="1"/>
    <col min="4110" max="4110" width="6.44140625" style="1" customWidth="1"/>
    <col min="4111" max="4350" width="8.88671875" style="1"/>
    <col min="4351" max="4351" width="4.109375" style="1" customWidth="1"/>
    <col min="4352" max="4354" width="8.88671875" style="1"/>
    <col min="4355" max="4358" width="9.77734375" style="1" customWidth="1"/>
    <col min="4359" max="4359" width="12.5546875" style="1" customWidth="1"/>
    <col min="4360" max="4361" width="15.77734375" style="1" customWidth="1"/>
    <col min="4362" max="4362" width="12.6640625" style="1" customWidth="1"/>
    <col min="4363" max="4363" width="12.5546875" style="1" customWidth="1"/>
    <col min="4364" max="4364" width="15.77734375" style="1" customWidth="1"/>
    <col min="4365" max="4365" width="11.33203125" style="1" customWidth="1"/>
    <col min="4366" max="4366" width="6.44140625" style="1" customWidth="1"/>
    <col min="4367" max="4606" width="8.88671875" style="1"/>
    <col min="4607" max="4607" width="4.109375" style="1" customWidth="1"/>
    <col min="4608" max="4610" width="8.88671875" style="1"/>
    <col min="4611" max="4614" width="9.77734375" style="1" customWidth="1"/>
    <col min="4615" max="4615" width="12.5546875" style="1" customWidth="1"/>
    <col min="4616" max="4617" width="15.77734375" style="1" customWidth="1"/>
    <col min="4618" max="4618" width="12.6640625" style="1" customWidth="1"/>
    <col min="4619" max="4619" width="12.5546875" style="1" customWidth="1"/>
    <col min="4620" max="4620" width="15.77734375" style="1" customWidth="1"/>
    <col min="4621" max="4621" width="11.33203125" style="1" customWidth="1"/>
    <col min="4622" max="4622" width="6.44140625" style="1" customWidth="1"/>
    <col min="4623" max="4862" width="8.88671875" style="1"/>
    <col min="4863" max="4863" width="4.109375" style="1" customWidth="1"/>
    <col min="4864" max="4866" width="8.88671875" style="1"/>
    <col min="4867" max="4870" width="9.77734375" style="1" customWidth="1"/>
    <col min="4871" max="4871" width="12.5546875" style="1" customWidth="1"/>
    <col min="4872" max="4873" width="15.77734375" style="1" customWidth="1"/>
    <col min="4874" max="4874" width="12.6640625" style="1" customWidth="1"/>
    <col min="4875" max="4875" width="12.5546875" style="1" customWidth="1"/>
    <col min="4876" max="4876" width="15.77734375" style="1" customWidth="1"/>
    <col min="4877" max="4877" width="11.33203125" style="1" customWidth="1"/>
    <col min="4878" max="4878" width="6.44140625" style="1" customWidth="1"/>
    <col min="4879" max="5118" width="8.88671875" style="1"/>
    <col min="5119" max="5119" width="4.109375" style="1" customWidth="1"/>
    <col min="5120" max="5122" width="8.88671875" style="1"/>
    <col min="5123" max="5126" width="9.77734375" style="1" customWidth="1"/>
    <col min="5127" max="5127" width="12.5546875" style="1" customWidth="1"/>
    <col min="5128" max="5129" width="15.77734375" style="1" customWidth="1"/>
    <col min="5130" max="5130" width="12.6640625" style="1" customWidth="1"/>
    <col min="5131" max="5131" width="12.5546875" style="1" customWidth="1"/>
    <col min="5132" max="5132" width="15.77734375" style="1" customWidth="1"/>
    <col min="5133" max="5133" width="11.33203125" style="1" customWidth="1"/>
    <col min="5134" max="5134" width="6.44140625" style="1" customWidth="1"/>
    <col min="5135" max="5374" width="8.88671875" style="1"/>
    <col min="5375" max="5375" width="4.109375" style="1" customWidth="1"/>
    <col min="5376" max="5378" width="8.88671875" style="1"/>
    <col min="5379" max="5382" width="9.77734375" style="1" customWidth="1"/>
    <col min="5383" max="5383" width="12.5546875" style="1" customWidth="1"/>
    <col min="5384" max="5385" width="15.77734375" style="1" customWidth="1"/>
    <col min="5386" max="5386" width="12.6640625" style="1" customWidth="1"/>
    <col min="5387" max="5387" width="12.5546875" style="1" customWidth="1"/>
    <col min="5388" max="5388" width="15.77734375" style="1" customWidth="1"/>
    <col min="5389" max="5389" width="11.33203125" style="1" customWidth="1"/>
    <col min="5390" max="5390" width="6.44140625" style="1" customWidth="1"/>
    <col min="5391" max="5630" width="8.88671875" style="1"/>
    <col min="5631" max="5631" width="4.109375" style="1" customWidth="1"/>
    <col min="5632" max="5634" width="8.88671875" style="1"/>
    <col min="5635" max="5638" width="9.77734375" style="1" customWidth="1"/>
    <col min="5639" max="5639" width="12.5546875" style="1" customWidth="1"/>
    <col min="5640" max="5641" width="15.77734375" style="1" customWidth="1"/>
    <col min="5642" max="5642" width="12.6640625" style="1" customWidth="1"/>
    <col min="5643" max="5643" width="12.5546875" style="1" customWidth="1"/>
    <col min="5644" max="5644" width="15.77734375" style="1" customWidth="1"/>
    <col min="5645" max="5645" width="11.33203125" style="1" customWidth="1"/>
    <col min="5646" max="5646" width="6.44140625" style="1" customWidth="1"/>
    <col min="5647" max="5886" width="8.88671875" style="1"/>
    <col min="5887" max="5887" width="4.109375" style="1" customWidth="1"/>
    <col min="5888" max="5890" width="8.88671875" style="1"/>
    <col min="5891" max="5894" width="9.77734375" style="1" customWidth="1"/>
    <col min="5895" max="5895" width="12.5546875" style="1" customWidth="1"/>
    <col min="5896" max="5897" width="15.77734375" style="1" customWidth="1"/>
    <col min="5898" max="5898" width="12.6640625" style="1" customWidth="1"/>
    <col min="5899" max="5899" width="12.5546875" style="1" customWidth="1"/>
    <col min="5900" max="5900" width="15.77734375" style="1" customWidth="1"/>
    <col min="5901" max="5901" width="11.33203125" style="1" customWidth="1"/>
    <col min="5902" max="5902" width="6.44140625" style="1" customWidth="1"/>
    <col min="5903" max="6142" width="8.88671875" style="1"/>
    <col min="6143" max="6143" width="4.109375" style="1" customWidth="1"/>
    <col min="6144" max="6146" width="8.88671875" style="1"/>
    <col min="6147" max="6150" width="9.77734375" style="1" customWidth="1"/>
    <col min="6151" max="6151" width="12.5546875" style="1" customWidth="1"/>
    <col min="6152" max="6153" width="15.77734375" style="1" customWidth="1"/>
    <col min="6154" max="6154" width="12.6640625" style="1" customWidth="1"/>
    <col min="6155" max="6155" width="12.5546875" style="1" customWidth="1"/>
    <col min="6156" max="6156" width="15.77734375" style="1" customWidth="1"/>
    <col min="6157" max="6157" width="11.33203125" style="1" customWidth="1"/>
    <col min="6158" max="6158" width="6.44140625" style="1" customWidth="1"/>
    <col min="6159" max="6398" width="8.88671875" style="1"/>
    <col min="6399" max="6399" width="4.109375" style="1" customWidth="1"/>
    <col min="6400" max="6402" width="8.88671875" style="1"/>
    <col min="6403" max="6406" width="9.77734375" style="1" customWidth="1"/>
    <col min="6407" max="6407" width="12.5546875" style="1" customWidth="1"/>
    <col min="6408" max="6409" width="15.77734375" style="1" customWidth="1"/>
    <col min="6410" max="6410" width="12.6640625" style="1" customWidth="1"/>
    <col min="6411" max="6411" width="12.5546875" style="1" customWidth="1"/>
    <col min="6412" max="6412" width="15.77734375" style="1" customWidth="1"/>
    <col min="6413" max="6413" width="11.33203125" style="1" customWidth="1"/>
    <col min="6414" max="6414" width="6.44140625" style="1" customWidth="1"/>
    <col min="6415" max="6654" width="8.88671875" style="1"/>
    <col min="6655" max="6655" width="4.109375" style="1" customWidth="1"/>
    <col min="6656" max="6658" width="8.88671875" style="1"/>
    <col min="6659" max="6662" width="9.77734375" style="1" customWidth="1"/>
    <col min="6663" max="6663" width="12.5546875" style="1" customWidth="1"/>
    <col min="6664" max="6665" width="15.77734375" style="1" customWidth="1"/>
    <col min="6666" max="6666" width="12.6640625" style="1" customWidth="1"/>
    <col min="6667" max="6667" width="12.5546875" style="1" customWidth="1"/>
    <col min="6668" max="6668" width="15.77734375" style="1" customWidth="1"/>
    <col min="6669" max="6669" width="11.33203125" style="1" customWidth="1"/>
    <col min="6670" max="6670" width="6.44140625" style="1" customWidth="1"/>
    <col min="6671" max="6910" width="8.88671875" style="1"/>
    <col min="6911" max="6911" width="4.109375" style="1" customWidth="1"/>
    <col min="6912" max="6914" width="8.88671875" style="1"/>
    <col min="6915" max="6918" width="9.77734375" style="1" customWidth="1"/>
    <col min="6919" max="6919" width="12.5546875" style="1" customWidth="1"/>
    <col min="6920" max="6921" width="15.77734375" style="1" customWidth="1"/>
    <col min="6922" max="6922" width="12.6640625" style="1" customWidth="1"/>
    <col min="6923" max="6923" width="12.5546875" style="1" customWidth="1"/>
    <col min="6924" max="6924" width="15.77734375" style="1" customWidth="1"/>
    <col min="6925" max="6925" width="11.33203125" style="1" customWidth="1"/>
    <col min="6926" max="6926" width="6.44140625" style="1" customWidth="1"/>
    <col min="6927" max="7166" width="8.88671875" style="1"/>
    <col min="7167" max="7167" width="4.109375" style="1" customWidth="1"/>
    <col min="7168" max="7170" width="8.88671875" style="1"/>
    <col min="7171" max="7174" width="9.77734375" style="1" customWidth="1"/>
    <col min="7175" max="7175" width="12.5546875" style="1" customWidth="1"/>
    <col min="7176" max="7177" width="15.77734375" style="1" customWidth="1"/>
    <col min="7178" max="7178" width="12.6640625" style="1" customWidth="1"/>
    <col min="7179" max="7179" width="12.5546875" style="1" customWidth="1"/>
    <col min="7180" max="7180" width="15.77734375" style="1" customWidth="1"/>
    <col min="7181" max="7181" width="11.33203125" style="1" customWidth="1"/>
    <col min="7182" max="7182" width="6.44140625" style="1" customWidth="1"/>
    <col min="7183" max="7422" width="8.88671875" style="1"/>
    <col min="7423" max="7423" width="4.109375" style="1" customWidth="1"/>
    <col min="7424" max="7426" width="8.88671875" style="1"/>
    <col min="7427" max="7430" width="9.77734375" style="1" customWidth="1"/>
    <col min="7431" max="7431" width="12.5546875" style="1" customWidth="1"/>
    <col min="7432" max="7433" width="15.77734375" style="1" customWidth="1"/>
    <col min="7434" max="7434" width="12.6640625" style="1" customWidth="1"/>
    <col min="7435" max="7435" width="12.5546875" style="1" customWidth="1"/>
    <col min="7436" max="7436" width="15.77734375" style="1" customWidth="1"/>
    <col min="7437" max="7437" width="11.33203125" style="1" customWidth="1"/>
    <col min="7438" max="7438" width="6.44140625" style="1" customWidth="1"/>
    <col min="7439" max="7678" width="8.88671875" style="1"/>
    <col min="7679" max="7679" width="4.109375" style="1" customWidth="1"/>
    <col min="7680" max="7682" width="8.88671875" style="1"/>
    <col min="7683" max="7686" width="9.77734375" style="1" customWidth="1"/>
    <col min="7687" max="7687" width="12.5546875" style="1" customWidth="1"/>
    <col min="7688" max="7689" width="15.77734375" style="1" customWidth="1"/>
    <col min="7690" max="7690" width="12.6640625" style="1" customWidth="1"/>
    <col min="7691" max="7691" width="12.5546875" style="1" customWidth="1"/>
    <col min="7692" max="7692" width="15.77734375" style="1" customWidth="1"/>
    <col min="7693" max="7693" width="11.33203125" style="1" customWidth="1"/>
    <col min="7694" max="7694" width="6.44140625" style="1" customWidth="1"/>
    <col min="7695" max="7934" width="8.88671875" style="1"/>
    <col min="7935" max="7935" width="4.109375" style="1" customWidth="1"/>
    <col min="7936" max="7938" width="8.88671875" style="1"/>
    <col min="7939" max="7942" width="9.77734375" style="1" customWidth="1"/>
    <col min="7943" max="7943" width="12.5546875" style="1" customWidth="1"/>
    <col min="7944" max="7945" width="15.77734375" style="1" customWidth="1"/>
    <col min="7946" max="7946" width="12.6640625" style="1" customWidth="1"/>
    <col min="7947" max="7947" width="12.5546875" style="1" customWidth="1"/>
    <col min="7948" max="7948" width="15.77734375" style="1" customWidth="1"/>
    <col min="7949" max="7949" width="11.33203125" style="1" customWidth="1"/>
    <col min="7950" max="7950" width="6.44140625" style="1" customWidth="1"/>
    <col min="7951" max="8190" width="8.88671875" style="1"/>
    <col min="8191" max="8191" width="4.109375" style="1" customWidth="1"/>
    <col min="8192" max="8194" width="8.88671875" style="1"/>
    <col min="8195" max="8198" width="9.77734375" style="1" customWidth="1"/>
    <col min="8199" max="8199" width="12.5546875" style="1" customWidth="1"/>
    <col min="8200" max="8201" width="15.77734375" style="1" customWidth="1"/>
    <col min="8202" max="8202" width="12.6640625" style="1" customWidth="1"/>
    <col min="8203" max="8203" width="12.5546875" style="1" customWidth="1"/>
    <col min="8204" max="8204" width="15.77734375" style="1" customWidth="1"/>
    <col min="8205" max="8205" width="11.33203125" style="1" customWidth="1"/>
    <col min="8206" max="8206" width="6.44140625" style="1" customWidth="1"/>
    <col min="8207" max="8446" width="8.88671875" style="1"/>
    <col min="8447" max="8447" width="4.109375" style="1" customWidth="1"/>
    <col min="8448" max="8450" width="8.88671875" style="1"/>
    <col min="8451" max="8454" width="9.77734375" style="1" customWidth="1"/>
    <col min="8455" max="8455" width="12.5546875" style="1" customWidth="1"/>
    <col min="8456" max="8457" width="15.77734375" style="1" customWidth="1"/>
    <col min="8458" max="8458" width="12.6640625" style="1" customWidth="1"/>
    <col min="8459" max="8459" width="12.5546875" style="1" customWidth="1"/>
    <col min="8460" max="8460" width="15.77734375" style="1" customWidth="1"/>
    <col min="8461" max="8461" width="11.33203125" style="1" customWidth="1"/>
    <col min="8462" max="8462" width="6.44140625" style="1" customWidth="1"/>
    <col min="8463" max="8702" width="8.88671875" style="1"/>
    <col min="8703" max="8703" width="4.109375" style="1" customWidth="1"/>
    <col min="8704" max="8706" width="8.88671875" style="1"/>
    <col min="8707" max="8710" width="9.77734375" style="1" customWidth="1"/>
    <col min="8711" max="8711" width="12.5546875" style="1" customWidth="1"/>
    <col min="8712" max="8713" width="15.77734375" style="1" customWidth="1"/>
    <col min="8714" max="8714" width="12.6640625" style="1" customWidth="1"/>
    <col min="8715" max="8715" width="12.5546875" style="1" customWidth="1"/>
    <col min="8716" max="8716" width="15.77734375" style="1" customWidth="1"/>
    <col min="8717" max="8717" width="11.33203125" style="1" customWidth="1"/>
    <col min="8718" max="8718" width="6.44140625" style="1" customWidth="1"/>
    <col min="8719" max="8958" width="8.88671875" style="1"/>
    <col min="8959" max="8959" width="4.109375" style="1" customWidth="1"/>
    <col min="8960" max="8962" width="8.88671875" style="1"/>
    <col min="8963" max="8966" width="9.77734375" style="1" customWidth="1"/>
    <col min="8967" max="8967" width="12.5546875" style="1" customWidth="1"/>
    <col min="8968" max="8969" width="15.77734375" style="1" customWidth="1"/>
    <col min="8970" max="8970" width="12.6640625" style="1" customWidth="1"/>
    <col min="8971" max="8971" width="12.5546875" style="1" customWidth="1"/>
    <col min="8972" max="8972" width="15.77734375" style="1" customWidth="1"/>
    <col min="8973" max="8973" width="11.33203125" style="1" customWidth="1"/>
    <col min="8974" max="8974" width="6.44140625" style="1" customWidth="1"/>
    <col min="8975" max="9214" width="8.88671875" style="1"/>
    <col min="9215" max="9215" width="4.109375" style="1" customWidth="1"/>
    <col min="9216" max="9218" width="8.88671875" style="1"/>
    <col min="9219" max="9222" width="9.77734375" style="1" customWidth="1"/>
    <col min="9223" max="9223" width="12.5546875" style="1" customWidth="1"/>
    <col min="9224" max="9225" width="15.77734375" style="1" customWidth="1"/>
    <col min="9226" max="9226" width="12.6640625" style="1" customWidth="1"/>
    <col min="9227" max="9227" width="12.5546875" style="1" customWidth="1"/>
    <col min="9228" max="9228" width="15.77734375" style="1" customWidth="1"/>
    <col min="9229" max="9229" width="11.33203125" style="1" customWidth="1"/>
    <col min="9230" max="9230" width="6.44140625" style="1" customWidth="1"/>
    <col min="9231" max="9470" width="8.88671875" style="1"/>
    <col min="9471" max="9471" width="4.109375" style="1" customWidth="1"/>
    <col min="9472" max="9474" width="8.88671875" style="1"/>
    <col min="9475" max="9478" width="9.77734375" style="1" customWidth="1"/>
    <col min="9479" max="9479" width="12.5546875" style="1" customWidth="1"/>
    <col min="9480" max="9481" width="15.77734375" style="1" customWidth="1"/>
    <col min="9482" max="9482" width="12.6640625" style="1" customWidth="1"/>
    <col min="9483" max="9483" width="12.5546875" style="1" customWidth="1"/>
    <col min="9484" max="9484" width="15.77734375" style="1" customWidth="1"/>
    <col min="9485" max="9485" width="11.33203125" style="1" customWidth="1"/>
    <col min="9486" max="9486" width="6.44140625" style="1" customWidth="1"/>
    <col min="9487" max="9726" width="8.88671875" style="1"/>
    <col min="9727" max="9727" width="4.109375" style="1" customWidth="1"/>
    <col min="9728" max="9730" width="8.88671875" style="1"/>
    <col min="9731" max="9734" width="9.77734375" style="1" customWidth="1"/>
    <col min="9735" max="9735" width="12.5546875" style="1" customWidth="1"/>
    <col min="9736" max="9737" width="15.77734375" style="1" customWidth="1"/>
    <col min="9738" max="9738" width="12.6640625" style="1" customWidth="1"/>
    <col min="9739" max="9739" width="12.5546875" style="1" customWidth="1"/>
    <col min="9740" max="9740" width="15.77734375" style="1" customWidth="1"/>
    <col min="9741" max="9741" width="11.33203125" style="1" customWidth="1"/>
    <col min="9742" max="9742" width="6.44140625" style="1" customWidth="1"/>
    <col min="9743" max="9982" width="8.88671875" style="1"/>
    <col min="9983" max="9983" width="4.109375" style="1" customWidth="1"/>
    <col min="9984" max="9986" width="8.88671875" style="1"/>
    <col min="9987" max="9990" width="9.77734375" style="1" customWidth="1"/>
    <col min="9991" max="9991" width="12.5546875" style="1" customWidth="1"/>
    <col min="9992" max="9993" width="15.77734375" style="1" customWidth="1"/>
    <col min="9994" max="9994" width="12.6640625" style="1" customWidth="1"/>
    <col min="9995" max="9995" width="12.5546875" style="1" customWidth="1"/>
    <col min="9996" max="9996" width="15.77734375" style="1" customWidth="1"/>
    <col min="9997" max="9997" width="11.33203125" style="1" customWidth="1"/>
    <col min="9998" max="9998" width="6.44140625" style="1" customWidth="1"/>
    <col min="9999" max="10238" width="8.88671875" style="1"/>
    <col min="10239" max="10239" width="4.109375" style="1" customWidth="1"/>
    <col min="10240" max="10242" width="8.88671875" style="1"/>
    <col min="10243" max="10246" width="9.77734375" style="1" customWidth="1"/>
    <col min="10247" max="10247" width="12.5546875" style="1" customWidth="1"/>
    <col min="10248" max="10249" width="15.77734375" style="1" customWidth="1"/>
    <col min="10250" max="10250" width="12.6640625" style="1" customWidth="1"/>
    <col min="10251" max="10251" width="12.5546875" style="1" customWidth="1"/>
    <col min="10252" max="10252" width="15.77734375" style="1" customWidth="1"/>
    <col min="10253" max="10253" width="11.33203125" style="1" customWidth="1"/>
    <col min="10254" max="10254" width="6.44140625" style="1" customWidth="1"/>
    <col min="10255" max="10494" width="8.88671875" style="1"/>
    <col min="10495" max="10495" width="4.109375" style="1" customWidth="1"/>
    <col min="10496" max="10498" width="8.88671875" style="1"/>
    <col min="10499" max="10502" width="9.77734375" style="1" customWidth="1"/>
    <col min="10503" max="10503" width="12.5546875" style="1" customWidth="1"/>
    <col min="10504" max="10505" width="15.77734375" style="1" customWidth="1"/>
    <col min="10506" max="10506" width="12.6640625" style="1" customWidth="1"/>
    <col min="10507" max="10507" width="12.5546875" style="1" customWidth="1"/>
    <col min="10508" max="10508" width="15.77734375" style="1" customWidth="1"/>
    <col min="10509" max="10509" width="11.33203125" style="1" customWidth="1"/>
    <col min="10510" max="10510" width="6.44140625" style="1" customWidth="1"/>
    <col min="10511" max="10750" width="8.88671875" style="1"/>
    <col min="10751" max="10751" width="4.109375" style="1" customWidth="1"/>
    <col min="10752" max="10754" width="8.88671875" style="1"/>
    <col min="10755" max="10758" width="9.77734375" style="1" customWidth="1"/>
    <col min="10759" max="10759" width="12.5546875" style="1" customWidth="1"/>
    <col min="10760" max="10761" width="15.77734375" style="1" customWidth="1"/>
    <col min="10762" max="10762" width="12.6640625" style="1" customWidth="1"/>
    <col min="10763" max="10763" width="12.5546875" style="1" customWidth="1"/>
    <col min="10764" max="10764" width="15.77734375" style="1" customWidth="1"/>
    <col min="10765" max="10765" width="11.33203125" style="1" customWidth="1"/>
    <col min="10766" max="10766" width="6.44140625" style="1" customWidth="1"/>
    <col min="10767" max="11006" width="8.88671875" style="1"/>
    <col min="11007" max="11007" width="4.109375" style="1" customWidth="1"/>
    <col min="11008" max="11010" width="8.88671875" style="1"/>
    <col min="11011" max="11014" width="9.77734375" style="1" customWidth="1"/>
    <col min="11015" max="11015" width="12.5546875" style="1" customWidth="1"/>
    <col min="11016" max="11017" width="15.77734375" style="1" customWidth="1"/>
    <col min="11018" max="11018" width="12.6640625" style="1" customWidth="1"/>
    <col min="11019" max="11019" width="12.5546875" style="1" customWidth="1"/>
    <col min="11020" max="11020" width="15.77734375" style="1" customWidth="1"/>
    <col min="11021" max="11021" width="11.33203125" style="1" customWidth="1"/>
    <col min="11022" max="11022" width="6.44140625" style="1" customWidth="1"/>
    <col min="11023" max="11262" width="8.88671875" style="1"/>
    <col min="11263" max="11263" width="4.109375" style="1" customWidth="1"/>
    <col min="11264" max="11266" width="8.88671875" style="1"/>
    <col min="11267" max="11270" width="9.77734375" style="1" customWidth="1"/>
    <col min="11271" max="11271" width="12.5546875" style="1" customWidth="1"/>
    <col min="11272" max="11273" width="15.77734375" style="1" customWidth="1"/>
    <col min="11274" max="11274" width="12.6640625" style="1" customWidth="1"/>
    <col min="11275" max="11275" width="12.5546875" style="1" customWidth="1"/>
    <col min="11276" max="11276" width="15.77734375" style="1" customWidth="1"/>
    <col min="11277" max="11277" width="11.33203125" style="1" customWidth="1"/>
    <col min="11278" max="11278" width="6.44140625" style="1" customWidth="1"/>
    <col min="11279" max="11518" width="8.88671875" style="1"/>
    <col min="11519" max="11519" width="4.109375" style="1" customWidth="1"/>
    <col min="11520" max="11522" width="8.88671875" style="1"/>
    <col min="11523" max="11526" width="9.77734375" style="1" customWidth="1"/>
    <col min="11527" max="11527" width="12.5546875" style="1" customWidth="1"/>
    <col min="11528" max="11529" width="15.77734375" style="1" customWidth="1"/>
    <col min="11530" max="11530" width="12.6640625" style="1" customWidth="1"/>
    <col min="11531" max="11531" width="12.5546875" style="1" customWidth="1"/>
    <col min="11532" max="11532" width="15.77734375" style="1" customWidth="1"/>
    <col min="11533" max="11533" width="11.33203125" style="1" customWidth="1"/>
    <col min="11534" max="11534" width="6.44140625" style="1" customWidth="1"/>
    <col min="11535" max="11774" width="8.88671875" style="1"/>
    <col min="11775" max="11775" width="4.109375" style="1" customWidth="1"/>
    <col min="11776" max="11778" width="8.88671875" style="1"/>
    <col min="11779" max="11782" width="9.77734375" style="1" customWidth="1"/>
    <col min="11783" max="11783" width="12.5546875" style="1" customWidth="1"/>
    <col min="11784" max="11785" width="15.77734375" style="1" customWidth="1"/>
    <col min="11786" max="11786" width="12.6640625" style="1" customWidth="1"/>
    <col min="11787" max="11787" width="12.5546875" style="1" customWidth="1"/>
    <col min="11788" max="11788" width="15.77734375" style="1" customWidth="1"/>
    <col min="11789" max="11789" width="11.33203125" style="1" customWidth="1"/>
    <col min="11790" max="11790" width="6.44140625" style="1" customWidth="1"/>
    <col min="11791" max="12030" width="8.88671875" style="1"/>
    <col min="12031" max="12031" width="4.109375" style="1" customWidth="1"/>
    <col min="12032" max="12034" width="8.88671875" style="1"/>
    <col min="12035" max="12038" width="9.77734375" style="1" customWidth="1"/>
    <col min="12039" max="12039" width="12.5546875" style="1" customWidth="1"/>
    <col min="12040" max="12041" width="15.77734375" style="1" customWidth="1"/>
    <col min="12042" max="12042" width="12.6640625" style="1" customWidth="1"/>
    <col min="12043" max="12043" width="12.5546875" style="1" customWidth="1"/>
    <col min="12044" max="12044" width="15.77734375" style="1" customWidth="1"/>
    <col min="12045" max="12045" width="11.33203125" style="1" customWidth="1"/>
    <col min="12046" max="12046" width="6.44140625" style="1" customWidth="1"/>
    <col min="12047" max="12286" width="8.88671875" style="1"/>
    <col min="12287" max="12287" width="4.109375" style="1" customWidth="1"/>
    <col min="12288" max="12290" width="8.88671875" style="1"/>
    <col min="12291" max="12294" width="9.77734375" style="1" customWidth="1"/>
    <col min="12295" max="12295" width="12.5546875" style="1" customWidth="1"/>
    <col min="12296" max="12297" width="15.77734375" style="1" customWidth="1"/>
    <col min="12298" max="12298" width="12.6640625" style="1" customWidth="1"/>
    <col min="12299" max="12299" width="12.5546875" style="1" customWidth="1"/>
    <col min="12300" max="12300" width="15.77734375" style="1" customWidth="1"/>
    <col min="12301" max="12301" width="11.33203125" style="1" customWidth="1"/>
    <col min="12302" max="12302" width="6.44140625" style="1" customWidth="1"/>
    <col min="12303" max="12542" width="8.88671875" style="1"/>
    <col min="12543" max="12543" width="4.109375" style="1" customWidth="1"/>
    <col min="12544" max="12546" width="8.88671875" style="1"/>
    <col min="12547" max="12550" width="9.77734375" style="1" customWidth="1"/>
    <col min="12551" max="12551" width="12.5546875" style="1" customWidth="1"/>
    <col min="12552" max="12553" width="15.77734375" style="1" customWidth="1"/>
    <col min="12554" max="12554" width="12.6640625" style="1" customWidth="1"/>
    <col min="12555" max="12555" width="12.5546875" style="1" customWidth="1"/>
    <col min="12556" max="12556" width="15.77734375" style="1" customWidth="1"/>
    <col min="12557" max="12557" width="11.33203125" style="1" customWidth="1"/>
    <col min="12558" max="12558" width="6.44140625" style="1" customWidth="1"/>
    <col min="12559" max="12798" width="8.88671875" style="1"/>
    <col min="12799" max="12799" width="4.109375" style="1" customWidth="1"/>
    <col min="12800" max="12802" width="8.88671875" style="1"/>
    <col min="12803" max="12806" width="9.77734375" style="1" customWidth="1"/>
    <col min="12807" max="12807" width="12.5546875" style="1" customWidth="1"/>
    <col min="12808" max="12809" width="15.77734375" style="1" customWidth="1"/>
    <col min="12810" max="12810" width="12.6640625" style="1" customWidth="1"/>
    <col min="12811" max="12811" width="12.5546875" style="1" customWidth="1"/>
    <col min="12812" max="12812" width="15.77734375" style="1" customWidth="1"/>
    <col min="12813" max="12813" width="11.33203125" style="1" customWidth="1"/>
    <col min="12814" max="12814" width="6.44140625" style="1" customWidth="1"/>
    <col min="12815" max="13054" width="8.88671875" style="1"/>
    <col min="13055" max="13055" width="4.109375" style="1" customWidth="1"/>
    <col min="13056" max="13058" width="8.88671875" style="1"/>
    <col min="13059" max="13062" width="9.77734375" style="1" customWidth="1"/>
    <col min="13063" max="13063" width="12.5546875" style="1" customWidth="1"/>
    <col min="13064" max="13065" width="15.77734375" style="1" customWidth="1"/>
    <col min="13066" max="13066" width="12.6640625" style="1" customWidth="1"/>
    <col min="13067" max="13067" width="12.5546875" style="1" customWidth="1"/>
    <col min="13068" max="13068" width="15.77734375" style="1" customWidth="1"/>
    <col min="13069" max="13069" width="11.33203125" style="1" customWidth="1"/>
    <col min="13070" max="13070" width="6.44140625" style="1" customWidth="1"/>
    <col min="13071" max="13310" width="8.88671875" style="1"/>
    <col min="13311" max="13311" width="4.109375" style="1" customWidth="1"/>
    <col min="13312" max="13314" width="8.88671875" style="1"/>
    <col min="13315" max="13318" width="9.77734375" style="1" customWidth="1"/>
    <col min="13319" max="13319" width="12.5546875" style="1" customWidth="1"/>
    <col min="13320" max="13321" width="15.77734375" style="1" customWidth="1"/>
    <col min="13322" max="13322" width="12.6640625" style="1" customWidth="1"/>
    <col min="13323" max="13323" width="12.5546875" style="1" customWidth="1"/>
    <col min="13324" max="13324" width="15.77734375" style="1" customWidth="1"/>
    <col min="13325" max="13325" width="11.33203125" style="1" customWidth="1"/>
    <col min="13326" max="13326" width="6.44140625" style="1" customWidth="1"/>
    <col min="13327" max="13566" width="8.88671875" style="1"/>
    <col min="13567" max="13567" width="4.109375" style="1" customWidth="1"/>
    <col min="13568" max="13570" width="8.88671875" style="1"/>
    <col min="13571" max="13574" width="9.77734375" style="1" customWidth="1"/>
    <col min="13575" max="13575" width="12.5546875" style="1" customWidth="1"/>
    <col min="13576" max="13577" width="15.77734375" style="1" customWidth="1"/>
    <col min="13578" max="13578" width="12.6640625" style="1" customWidth="1"/>
    <col min="13579" max="13579" width="12.5546875" style="1" customWidth="1"/>
    <col min="13580" max="13580" width="15.77734375" style="1" customWidth="1"/>
    <col min="13581" max="13581" width="11.33203125" style="1" customWidth="1"/>
    <col min="13582" max="13582" width="6.44140625" style="1" customWidth="1"/>
    <col min="13583" max="13822" width="8.88671875" style="1"/>
    <col min="13823" max="13823" width="4.109375" style="1" customWidth="1"/>
    <col min="13824" max="13826" width="8.88671875" style="1"/>
    <col min="13827" max="13830" width="9.77734375" style="1" customWidth="1"/>
    <col min="13831" max="13831" width="12.5546875" style="1" customWidth="1"/>
    <col min="13832" max="13833" width="15.77734375" style="1" customWidth="1"/>
    <col min="13834" max="13834" width="12.6640625" style="1" customWidth="1"/>
    <col min="13835" max="13835" width="12.5546875" style="1" customWidth="1"/>
    <col min="13836" max="13836" width="15.77734375" style="1" customWidth="1"/>
    <col min="13837" max="13837" width="11.33203125" style="1" customWidth="1"/>
    <col min="13838" max="13838" width="6.44140625" style="1" customWidth="1"/>
    <col min="13839" max="14078" width="8.88671875" style="1"/>
    <col min="14079" max="14079" width="4.109375" style="1" customWidth="1"/>
    <col min="14080" max="14082" width="8.88671875" style="1"/>
    <col min="14083" max="14086" width="9.77734375" style="1" customWidth="1"/>
    <col min="14087" max="14087" width="12.5546875" style="1" customWidth="1"/>
    <col min="14088" max="14089" width="15.77734375" style="1" customWidth="1"/>
    <col min="14090" max="14090" width="12.6640625" style="1" customWidth="1"/>
    <col min="14091" max="14091" width="12.5546875" style="1" customWidth="1"/>
    <col min="14092" max="14092" width="15.77734375" style="1" customWidth="1"/>
    <col min="14093" max="14093" width="11.33203125" style="1" customWidth="1"/>
    <col min="14094" max="14094" width="6.44140625" style="1" customWidth="1"/>
    <col min="14095" max="14334" width="8.88671875" style="1"/>
    <col min="14335" max="14335" width="4.109375" style="1" customWidth="1"/>
    <col min="14336" max="14338" width="8.88671875" style="1"/>
    <col min="14339" max="14342" width="9.77734375" style="1" customWidth="1"/>
    <col min="14343" max="14343" width="12.5546875" style="1" customWidth="1"/>
    <col min="14344" max="14345" width="15.77734375" style="1" customWidth="1"/>
    <col min="14346" max="14346" width="12.6640625" style="1" customWidth="1"/>
    <col min="14347" max="14347" width="12.5546875" style="1" customWidth="1"/>
    <col min="14348" max="14348" width="15.77734375" style="1" customWidth="1"/>
    <col min="14349" max="14349" width="11.33203125" style="1" customWidth="1"/>
    <col min="14350" max="14350" width="6.44140625" style="1" customWidth="1"/>
    <col min="14351" max="14590" width="8.88671875" style="1"/>
    <col min="14591" max="14591" width="4.109375" style="1" customWidth="1"/>
    <col min="14592" max="14594" width="8.88671875" style="1"/>
    <col min="14595" max="14598" width="9.77734375" style="1" customWidth="1"/>
    <col min="14599" max="14599" width="12.5546875" style="1" customWidth="1"/>
    <col min="14600" max="14601" width="15.77734375" style="1" customWidth="1"/>
    <col min="14602" max="14602" width="12.6640625" style="1" customWidth="1"/>
    <col min="14603" max="14603" width="12.5546875" style="1" customWidth="1"/>
    <col min="14604" max="14604" width="15.77734375" style="1" customWidth="1"/>
    <col min="14605" max="14605" width="11.33203125" style="1" customWidth="1"/>
    <col min="14606" max="14606" width="6.44140625" style="1" customWidth="1"/>
    <col min="14607" max="14846" width="8.88671875" style="1"/>
    <col min="14847" max="14847" width="4.109375" style="1" customWidth="1"/>
    <col min="14848" max="14850" width="8.88671875" style="1"/>
    <col min="14851" max="14854" width="9.77734375" style="1" customWidth="1"/>
    <col min="14855" max="14855" width="12.5546875" style="1" customWidth="1"/>
    <col min="14856" max="14857" width="15.77734375" style="1" customWidth="1"/>
    <col min="14858" max="14858" width="12.6640625" style="1" customWidth="1"/>
    <col min="14859" max="14859" width="12.5546875" style="1" customWidth="1"/>
    <col min="14860" max="14860" width="15.77734375" style="1" customWidth="1"/>
    <col min="14861" max="14861" width="11.33203125" style="1" customWidth="1"/>
    <col min="14862" max="14862" width="6.44140625" style="1" customWidth="1"/>
    <col min="14863" max="15102" width="8.88671875" style="1"/>
    <col min="15103" max="15103" width="4.109375" style="1" customWidth="1"/>
    <col min="15104" max="15106" width="8.88671875" style="1"/>
    <col min="15107" max="15110" width="9.77734375" style="1" customWidth="1"/>
    <col min="15111" max="15111" width="12.5546875" style="1" customWidth="1"/>
    <col min="15112" max="15113" width="15.77734375" style="1" customWidth="1"/>
    <col min="15114" max="15114" width="12.6640625" style="1" customWidth="1"/>
    <col min="15115" max="15115" width="12.5546875" style="1" customWidth="1"/>
    <col min="15116" max="15116" width="15.77734375" style="1" customWidth="1"/>
    <col min="15117" max="15117" width="11.33203125" style="1" customWidth="1"/>
    <col min="15118" max="15118" width="6.44140625" style="1" customWidth="1"/>
    <col min="15119" max="15358" width="8.88671875" style="1"/>
    <col min="15359" max="15359" width="4.109375" style="1" customWidth="1"/>
    <col min="15360" max="15362" width="8.88671875" style="1"/>
    <col min="15363" max="15366" width="9.77734375" style="1" customWidth="1"/>
    <col min="15367" max="15367" width="12.5546875" style="1" customWidth="1"/>
    <col min="15368" max="15369" width="15.77734375" style="1" customWidth="1"/>
    <col min="15370" max="15370" width="12.6640625" style="1" customWidth="1"/>
    <col min="15371" max="15371" width="12.5546875" style="1" customWidth="1"/>
    <col min="15372" max="15372" width="15.77734375" style="1" customWidth="1"/>
    <col min="15373" max="15373" width="11.33203125" style="1" customWidth="1"/>
    <col min="15374" max="15374" width="6.44140625" style="1" customWidth="1"/>
    <col min="15375" max="15614" width="8.88671875" style="1"/>
    <col min="15615" max="15615" width="4.109375" style="1" customWidth="1"/>
    <col min="15616" max="15618" width="8.88671875" style="1"/>
    <col min="15619" max="15622" width="9.77734375" style="1" customWidth="1"/>
    <col min="15623" max="15623" width="12.5546875" style="1" customWidth="1"/>
    <col min="15624" max="15625" width="15.77734375" style="1" customWidth="1"/>
    <col min="15626" max="15626" width="12.6640625" style="1" customWidth="1"/>
    <col min="15627" max="15627" width="12.5546875" style="1" customWidth="1"/>
    <col min="15628" max="15628" width="15.77734375" style="1" customWidth="1"/>
    <col min="15629" max="15629" width="11.33203125" style="1" customWidth="1"/>
    <col min="15630" max="15630" width="6.44140625" style="1" customWidth="1"/>
    <col min="15631" max="15870" width="8.88671875" style="1"/>
    <col min="15871" max="15871" width="4.109375" style="1" customWidth="1"/>
    <col min="15872" max="15874" width="8.88671875" style="1"/>
    <col min="15875" max="15878" width="9.77734375" style="1" customWidth="1"/>
    <col min="15879" max="15879" width="12.5546875" style="1" customWidth="1"/>
    <col min="15880" max="15881" width="15.77734375" style="1" customWidth="1"/>
    <col min="15882" max="15882" width="12.6640625" style="1" customWidth="1"/>
    <col min="15883" max="15883" width="12.5546875" style="1" customWidth="1"/>
    <col min="15884" max="15884" width="15.77734375" style="1" customWidth="1"/>
    <col min="15885" max="15885" width="11.33203125" style="1" customWidth="1"/>
    <col min="15886" max="15886" width="6.44140625" style="1" customWidth="1"/>
    <col min="15887" max="16126" width="8.88671875" style="1"/>
    <col min="16127" max="16127" width="4.109375" style="1" customWidth="1"/>
    <col min="16128" max="16130" width="8.88671875" style="1"/>
    <col min="16131" max="16134" width="9.77734375" style="1" customWidth="1"/>
    <col min="16135" max="16135" width="12.5546875" style="1" customWidth="1"/>
    <col min="16136" max="16137" width="15.77734375" style="1" customWidth="1"/>
    <col min="16138" max="16138" width="12.6640625" style="1" customWidth="1"/>
    <col min="16139" max="16139" width="12.5546875" style="1" customWidth="1"/>
    <col min="16140" max="16140" width="15.77734375" style="1" customWidth="1"/>
    <col min="16141" max="16141" width="11.33203125" style="1" customWidth="1"/>
    <col min="16142" max="16142" width="6.44140625" style="1" customWidth="1"/>
    <col min="16143" max="16384" width="8.88671875" style="1"/>
  </cols>
  <sheetData>
    <row r="1" spans="1:14" ht="26.25">
      <c r="A1" s="16" t="s">
        <v>12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ht="33">
      <c r="A2" s="7" t="s">
        <v>11</v>
      </c>
      <c r="B2" s="7" t="s">
        <v>0</v>
      </c>
      <c r="C2" s="7" t="s">
        <v>1</v>
      </c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10</v>
      </c>
      <c r="L2" s="7" t="s">
        <v>23</v>
      </c>
      <c r="M2" s="11" t="s">
        <v>13</v>
      </c>
      <c r="N2" s="11" t="s">
        <v>9</v>
      </c>
    </row>
    <row r="3" spans="1:14">
      <c r="A3" s="15">
        <v>1</v>
      </c>
      <c r="B3" s="7">
        <v>1</v>
      </c>
      <c r="C3" s="7">
        <v>81</v>
      </c>
      <c r="D3" s="7">
        <v>74</v>
      </c>
      <c r="E3" s="7">
        <v>11.9</v>
      </c>
      <c r="F3" s="7">
        <v>408</v>
      </c>
      <c r="G3" s="2">
        <f>ROUND((C3-D3)/E3,2)</f>
        <v>0.59</v>
      </c>
      <c r="H3" s="3">
        <f>NORMDIST(G3,0,1,1)</f>
        <v>0.72240467524653507</v>
      </c>
      <c r="I3" s="4">
        <f>ROUND(1-H3,4)</f>
        <v>0.27760000000000001</v>
      </c>
      <c r="J3" s="2">
        <f>+I3*100</f>
        <v>27.76</v>
      </c>
      <c r="K3" s="6">
        <f>VLOOKUP(J3,등급구간!$A$1:$C$9,3)</f>
        <v>4</v>
      </c>
      <c r="L3" s="3">
        <f>+I3*F3</f>
        <v>113.2608</v>
      </c>
      <c r="M3" s="7">
        <v>4</v>
      </c>
      <c r="N3" s="5">
        <f>SUM(M3-K3)</f>
        <v>0</v>
      </c>
    </row>
    <row r="4" spans="1:14">
      <c r="A4" s="15"/>
      <c r="B4" s="7">
        <v>2</v>
      </c>
      <c r="C4" s="7">
        <v>89</v>
      </c>
      <c r="D4" s="7">
        <v>60.5</v>
      </c>
      <c r="E4" s="7">
        <v>18.2</v>
      </c>
      <c r="F4" s="7">
        <v>400</v>
      </c>
      <c r="G4" s="2">
        <f t="shared" ref="G4:G59" si="0">ROUND((C4-D4)/E4,2)</f>
        <v>1.57</v>
      </c>
      <c r="H4" s="3">
        <f t="shared" ref="H4:H59" si="1">NORMDIST(G4,0,1,1)</f>
        <v>0.94179244436144693</v>
      </c>
      <c r="I4" s="4">
        <f t="shared" ref="I4:I59" si="2">ROUND(1-H4,4)</f>
        <v>5.8200000000000002E-2</v>
      </c>
      <c r="J4" s="2">
        <f t="shared" ref="J4:J59" si="3">+I4*100</f>
        <v>5.82</v>
      </c>
      <c r="K4" s="6">
        <f>VLOOKUP(J4,등급구간!$A$1:$C$9,3)</f>
        <v>2</v>
      </c>
      <c r="L4" s="3">
        <f t="shared" ref="L4:L59" si="4">+I4*F4</f>
        <v>23.28</v>
      </c>
      <c r="M4" s="7">
        <v>2</v>
      </c>
      <c r="N4" s="5">
        <f t="shared" ref="N4:N59" si="5">SUM(M4-K4)</f>
        <v>0</v>
      </c>
    </row>
    <row r="5" spans="1:14">
      <c r="A5" s="15"/>
      <c r="B5" s="7">
        <v>3</v>
      </c>
      <c r="C5" s="7">
        <v>77</v>
      </c>
      <c r="D5" s="7">
        <v>53.2</v>
      </c>
      <c r="E5" s="7">
        <v>23.1</v>
      </c>
      <c r="F5" s="7">
        <v>408</v>
      </c>
      <c r="G5" s="2">
        <f t="shared" si="0"/>
        <v>1.03</v>
      </c>
      <c r="H5" s="3">
        <f t="shared" si="1"/>
        <v>0.84849499721165633</v>
      </c>
      <c r="I5" s="4">
        <f t="shared" si="2"/>
        <v>0.1515</v>
      </c>
      <c r="J5" s="2">
        <f t="shared" si="3"/>
        <v>15.15</v>
      </c>
      <c r="K5" s="6">
        <f>VLOOKUP(J5,등급구간!$A$1:$C$9,3)</f>
        <v>3</v>
      </c>
      <c r="L5" s="3">
        <f t="shared" si="4"/>
        <v>61.811999999999998</v>
      </c>
      <c r="M5" s="7">
        <v>3</v>
      </c>
      <c r="N5" s="5">
        <f t="shared" si="5"/>
        <v>0</v>
      </c>
    </row>
    <row r="6" spans="1:14">
      <c r="A6" s="15"/>
      <c r="B6" s="7">
        <v>4</v>
      </c>
      <c r="C6" s="7">
        <v>70</v>
      </c>
      <c r="D6" s="7">
        <v>57.8</v>
      </c>
      <c r="E6" s="7">
        <v>18</v>
      </c>
      <c r="F6" s="7">
        <v>408</v>
      </c>
      <c r="G6" s="2">
        <f t="shared" si="0"/>
        <v>0.68</v>
      </c>
      <c r="H6" s="3">
        <f t="shared" si="1"/>
        <v>0.75174776954642952</v>
      </c>
      <c r="I6" s="4">
        <f t="shared" si="2"/>
        <v>0.24829999999999999</v>
      </c>
      <c r="J6" s="2">
        <f t="shared" si="3"/>
        <v>24.83</v>
      </c>
      <c r="K6" s="6">
        <f>VLOOKUP(J6,등급구간!$A$1:$C$9,3)</f>
        <v>4</v>
      </c>
      <c r="L6" s="3">
        <f t="shared" si="4"/>
        <v>101.3064</v>
      </c>
      <c r="M6" s="7">
        <v>4</v>
      </c>
      <c r="N6" s="5">
        <f t="shared" si="5"/>
        <v>0</v>
      </c>
    </row>
    <row r="7" spans="1:14">
      <c r="A7" s="15"/>
      <c r="B7" s="7">
        <v>5</v>
      </c>
      <c r="C7" s="7">
        <v>86</v>
      </c>
      <c r="D7" s="7">
        <v>75.2</v>
      </c>
      <c r="E7" s="7">
        <v>17.899999999999999</v>
      </c>
      <c r="F7" s="7">
        <v>408</v>
      </c>
      <c r="G7" s="2">
        <f t="shared" si="0"/>
        <v>0.6</v>
      </c>
      <c r="H7" s="3">
        <f t="shared" si="1"/>
        <v>0.72574688224992645</v>
      </c>
      <c r="I7" s="4">
        <f t="shared" si="2"/>
        <v>0.27429999999999999</v>
      </c>
      <c r="J7" s="2">
        <f t="shared" si="3"/>
        <v>27.43</v>
      </c>
      <c r="K7" s="6">
        <f>VLOOKUP(J7,등급구간!$A$1:$C$9,3)</f>
        <v>4</v>
      </c>
      <c r="L7" s="3">
        <f t="shared" si="4"/>
        <v>111.9144</v>
      </c>
      <c r="M7" s="7">
        <v>4</v>
      </c>
      <c r="N7" s="5">
        <f t="shared" si="5"/>
        <v>0</v>
      </c>
    </row>
    <row r="8" spans="1:14">
      <c r="A8" s="15"/>
      <c r="B8" s="7">
        <v>6</v>
      </c>
      <c r="C8" s="7">
        <v>79</v>
      </c>
      <c r="D8" s="7">
        <v>73</v>
      </c>
      <c r="E8" s="7">
        <v>12.1</v>
      </c>
      <c r="F8" s="7">
        <v>408</v>
      </c>
      <c r="G8" s="2">
        <f t="shared" si="0"/>
        <v>0.5</v>
      </c>
      <c r="H8" s="3">
        <f t="shared" si="1"/>
        <v>0.69146246127401312</v>
      </c>
      <c r="I8" s="4">
        <f t="shared" si="2"/>
        <v>0.3085</v>
      </c>
      <c r="J8" s="2">
        <f t="shared" si="3"/>
        <v>30.85</v>
      </c>
      <c r="K8" s="6">
        <f>VLOOKUP(J8,등급구간!$A$1:$C$9,3)</f>
        <v>4</v>
      </c>
      <c r="L8" s="3">
        <f t="shared" si="4"/>
        <v>125.86799999999999</v>
      </c>
      <c r="M8" s="7">
        <v>4</v>
      </c>
      <c r="N8" s="5">
        <f t="shared" si="5"/>
        <v>0</v>
      </c>
    </row>
    <row r="9" spans="1:14">
      <c r="A9" s="15"/>
      <c r="B9" s="7">
        <v>7</v>
      </c>
      <c r="C9" s="7">
        <v>85</v>
      </c>
      <c r="D9" s="7">
        <v>78</v>
      </c>
      <c r="E9" s="7">
        <v>12.8</v>
      </c>
      <c r="F9" s="7">
        <v>408</v>
      </c>
      <c r="G9" s="2">
        <f t="shared" si="0"/>
        <v>0.55000000000000004</v>
      </c>
      <c r="H9" s="3">
        <f t="shared" si="1"/>
        <v>0.70884031321165364</v>
      </c>
      <c r="I9" s="4">
        <f t="shared" si="2"/>
        <v>0.29120000000000001</v>
      </c>
      <c r="J9" s="2">
        <f t="shared" si="3"/>
        <v>29.12</v>
      </c>
      <c r="K9" s="6">
        <f>VLOOKUP(J9,등급구간!$A$1:$C$9,3)</f>
        <v>4</v>
      </c>
      <c r="L9" s="3">
        <f t="shared" si="4"/>
        <v>118.8096</v>
      </c>
      <c r="M9" s="7">
        <v>4</v>
      </c>
      <c r="N9" s="5">
        <f t="shared" si="5"/>
        <v>0</v>
      </c>
    </row>
    <row r="10" spans="1:14">
      <c r="A10" s="15"/>
      <c r="B10" s="7">
        <v>8</v>
      </c>
      <c r="C10" s="7">
        <v>82</v>
      </c>
      <c r="D10" s="7">
        <v>69.7</v>
      </c>
      <c r="E10" s="7">
        <v>13.8</v>
      </c>
      <c r="F10" s="7">
        <v>408</v>
      </c>
      <c r="G10" s="2">
        <f t="shared" si="0"/>
        <v>0.89</v>
      </c>
      <c r="H10" s="3">
        <f t="shared" si="1"/>
        <v>0.81326705696282742</v>
      </c>
      <c r="I10" s="4">
        <f t="shared" si="2"/>
        <v>0.1867</v>
      </c>
      <c r="J10" s="2">
        <f t="shared" si="3"/>
        <v>18.670000000000002</v>
      </c>
      <c r="K10" s="6">
        <f>VLOOKUP(J10,등급구간!$A$1:$C$9,3)</f>
        <v>3</v>
      </c>
      <c r="L10" s="3">
        <f t="shared" si="4"/>
        <v>76.173600000000008</v>
      </c>
      <c r="M10" s="7">
        <v>3</v>
      </c>
      <c r="N10" s="5">
        <f t="shared" si="5"/>
        <v>0</v>
      </c>
    </row>
    <row r="11" spans="1:14">
      <c r="A11" s="15"/>
      <c r="B11" s="7">
        <v>9</v>
      </c>
      <c r="C11" s="7">
        <v>84</v>
      </c>
      <c r="D11" s="7">
        <v>72.8</v>
      </c>
      <c r="E11" s="7">
        <v>12.6</v>
      </c>
      <c r="F11" s="7">
        <v>408</v>
      </c>
      <c r="G11" s="2">
        <f t="shared" si="0"/>
        <v>0.89</v>
      </c>
      <c r="H11" s="3">
        <f t="shared" si="1"/>
        <v>0.81326705696282742</v>
      </c>
      <c r="I11" s="4">
        <f t="shared" si="2"/>
        <v>0.1867</v>
      </c>
      <c r="J11" s="2">
        <f t="shared" si="3"/>
        <v>18.670000000000002</v>
      </c>
      <c r="K11" s="6">
        <f>VLOOKUP(J11,등급구간!$A$1:$C$9,3)</f>
        <v>3</v>
      </c>
      <c r="L11" s="3">
        <f t="shared" si="4"/>
        <v>76.173600000000008</v>
      </c>
      <c r="M11" s="7">
        <v>3</v>
      </c>
      <c r="N11" s="5">
        <f t="shared" si="5"/>
        <v>0</v>
      </c>
    </row>
    <row r="12" spans="1:14">
      <c r="A12" s="15"/>
      <c r="B12" s="7">
        <v>10</v>
      </c>
      <c r="C12" s="7">
        <v>89</v>
      </c>
      <c r="D12" s="7">
        <v>76.5</v>
      </c>
      <c r="E12" s="7">
        <v>13.1</v>
      </c>
      <c r="F12" s="7">
        <v>408</v>
      </c>
      <c r="G12" s="2">
        <f t="shared" si="0"/>
        <v>0.95</v>
      </c>
      <c r="H12" s="3">
        <f t="shared" si="1"/>
        <v>0.82894387369151812</v>
      </c>
      <c r="I12" s="4">
        <f t="shared" si="2"/>
        <v>0.1711</v>
      </c>
      <c r="J12" s="2">
        <f t="shared" si="3"/>
        <v>17.11</v>
      </c>
      <c r="K12" s="6">
        <f>VLOOKUP(J12,등급구간!$A$1:$C$9,3)</f>
        <v>3</v>
      </c>
      <c r="L12" s="3">
        <f t="shared" si="4"/>
        <v>69.808800000000005</v>
      </c>
      <c r="M12" s="7">
        <v>3</v>
      </c>
      <c r="N12" s="5">
        <f t="shared" si="5"/>
        <v>0</v>
      </c>
    </row>
    <row r="13" spans="1:14">
      <c r="A13" s="15"/>
      <c r="B13" s="7">
        <v>11</v>
      </c>
      <c r="C13" s="7">
        <v>78</v>
      </c>
      <c r="D13" s="7">
        <v>51.4</v>
      </c>
      <c r="E13" s="7">
        <v>23.5</v>
      </c>
      <c r="F13" s="7">
        <v>400</v>
      </c>
      <c r="G13" s="2">
        <f t="shared" si="0"/>
        <v>1.1299999999999999</v>
      </c>
      <c r="H13" s="3">
        <f t="shared" si="1"/>
        <v>0.8707618877599822</v>
      </c>
      <c r="I13" s="4">
        <f t="shared" si="2"/>
        <v>0.12920000000000001</v>
      </c>
      <c r="J13" s="2">
        <f t="shared" si="3"/>
        <v>12.920000000000002</v>
      </c>
      <c r="K13" s="6">
        <f>VLOOKUP(J13,등급구간!$A$1:$C$9,3)</f>
        <v>3</v>
      </c>
      <c r="L13" s="3">
        <f t="shared" si="4"/>
        <v>51.680000000000007</v>
      </c>
      <c r="M13" s="7">
        <v>3</v>
      </c>
      <c r="N13" s="5">
        <f t="shared" si="5"/>
        <v>0</v>
      </c>
    </row>
    <row r="14" spans="1:14">
      <c r="A14" s="15"/>
      <c r="B14" s="7">
        <v>12</v>
      </c>
      <c r="C14" s="7">
        <v>74</v>
      </c>
      <c r="D14" s="7">
        <v>54</v>
      </c>
      <c r="E14" s="7">
        <v>19.5</v>
      </c>
      <c r="F14" s="7">
        <v>400</v>
      </c>
      <c r="G14" s="2">
        <f t="shared" si="0"/>
        <v>1.03</v>
      </c>
      <c r="H14" s="3">
        <f t="shared" si="1"/>
        <v>0.84849499721165633</v>
      </c>
      <c r="I14" s="4">
        <f t="shared" si="2"/>
        <v>0.1515</v>
      </c>
      <c r="J14" s="2">
        <f t="shared" si="3"/>
        <v>15.15</v>
      </c>
      <c r="K14" s="6">
        <f>VLOOKUP(J14,등급구간!$A$1:$C$9,3)</f>
        <v>3</v>
      </c>
      <c r="L14" s="3">
        <f>+I14*F14</f>
        <v>60.6</v>
      </c>
      <c r="M14" s="7">
        <v>3</v>
      </c>
      <c r="N14" s="5">
        <f t="shared" si="5"/>
        <v>0</v>
      </c>
    </row>
    <row r="15" spans="1:14">
      <c r="A15" s="15"/>
      <c r="B15" s="7">
        <v>13</v>
      </c>
      <c r="C15" s="7">
        <v>89</v>
      </c>
      <c r="D15" s="7">
        <v>73.599999999999994</v>
      </c>
      <c r="E15" s="7">
        <v>20.6</v>
      </c>
      <c r="F15" s="7">
        <v>400</v>
      </c>
      <c r="G15" s="2">
        <f t="shared" si="0"/>
        <v>0.75</v>
      </c>
      <c r="H15" s="3">
        <f t="shared" si="1"/>
        <v>0.77337264762313174</v>
      </c>
      <c r="I15" s="4">
        <f t="shared" si="2"/>
        <v>0.2266</v>
      </c>
      <c r="J15" s="2">
        <f t="shared" si="3"/>
        <v>22.66</v>
      </c>
      <c r="K15" s="6">
        <f>VLOOKUP(J15,등급구간!$A$1:$C$9,3)</f>
        <v>3</v>
      </c>
      <c r="L15" s="3">
        <f>+I15*F15</f>
        <v>90.64</v>
      </c>
      <c r="M15" s="7">
        <v>4</v>
      </c>
      <c r="N15" s="5">
        <f t="shared" si="5"/>
        <v>1</v>
      </c>
    </row>
    <row r="16" spans="1:14">
      <c r="A16" s="15"/>
      <c r="B16" s="7">
        <v>14</v>
      </c>
      <c r="C16" s="7">
        <v>82</v>
      </c>
      <c r="D16" s="7">
        <v>74.5</v>
      </c>
      <c r="E16" s="7">
        <v>12.6</v>
      </c>
      <c r="F16" s="7">
        <v>400</v>
      </c>
      <c r="G16" s="2">
        <f t="shared" si="0"/>
        <v>0.6</v>
      </c>
      <c r="H16" s="3">
        <f t="shared" si="1"/>
        <v>0.72574688224992645</v>
      </c>
      <c r="I16" s="4">
        <f t="shared" si="2"/>
        <v>0.27429999999999999</v>
      </c>
      <c r="J16" s="2">
        <f t="shared" si="3"/>
        <v>27.43</v>
      </c>
      <c r="K16" s="6">
        <f>VLOOKUP(J16,등급구간!$A$1:$C$9,3)</f>
        <v>4</v>
      </c>
      <c r="L16" s="3">
        <f>+I16*F16</f>
        <v>109.72</v>
      </c>
      <c r="M16" s="7">
        <v>4</v>
      </c>
      <c r="N16" s="5">
        <f t="shared" si="5"/>
        <v>0</v>
      </c>
    </row>
    <row r="17" spans="1:14">
      <c r="A17" s="15"/>
      <c r="B17" s="7">
        <v>15</v>
      </c>
      <c r="C17" s="7">
        <v>96</v>
      </c>
      <c r="D17" s="7">
        <v>83.2</v>
      </c>
      <c r="E17" s="7">
        <v>11.5</v>
      </c>
      <c r="F17" s="7">
        <v>400</v>
      </c>
      <c r="G17" s="2">
        <f t="shared" si="0"/>
        <v>1.1100000000000001</v>
      </c>
      <c r="H17" s="3">
        <f t="shared" si="1"/>
        <v>0.86650048675725277</v>
      </c>
      <c r="I17" s="4">
        <f t="shared" si="2"/>
        <v>0.13350000000000001</v>
      </c>
      <c r="J17" s="2">
        <f t="shared" si="3"/>
        <v>13.350000000000001</v>
      </c>
      <c r="K17" s="6">
        <f>VLOOKUP(J17,등급구간!$A$1:$C$9,3)</f>
        <v>3</v>
      </c>
      <c r="L17" s="3">
        <f t="shared" si="4"/>
        <v>53.400000000000006</v>
      </c>
      <c r="M17" s="7">
        <v>3</v>
      </c>
      <c r="N17" s="5">
        <f t="shared" si="5"/>
        <v>0</v>
      </c>
    </row>
    <row r="18" spans="1:14">
      <c r="A18" s="15"/>
      <c r="B18" s="7">
        <v>16</v>
      </c>
      <c r="C18" s="7">
        <v>92</v>
      </c>
      <c r="D18" s="7">
        <v>71.2</v>
      </c>
      <c r="E18" s="7">
        <v>16.5</v>
      </c>
      <c r="F18" s="7">
        <v>400</v>
      </c>
      <c r="G18" s="2">
        <f t="shared" si="0"/>
        <v>1.26</v>
      </c>
      <c r="H18" s="3">
        <f t="shared" si="1"/>
        <v>0.89616531887869966</v>
      </c>
      <c r="I18" s="4">
        <f t="shared" si="2"/>
        <v>0.1038</v>
      </c>
      <c r="J18" s="2">
        <f t="shared" si="3"/>
        <v>10.38</v>
      </c>
      <c r="K18" s="6">
        <f>VLOOKUP(J18,등급구간!$A$1:$C$9,3)</f>
        <v>2</v>
      </c>
      <c r="L18" s="3">
        <f t="shared" si="4"/>
        <v>41.52</v>
      </c>
      <c r="M18" s="7">
        <v>3</v>
      </c>
      <c r="N18" s="5">
        <f t="shared" si="5"/>
        <v>1</v>
      </c>
    </row>
    <row r="19" spans="1:14">
      <c r="A19" s="15"/>
      <c r="B19" s="7">
        <v>17</v>
      </c>
      <c r="C19" s="7">
        <v>84</v>
      </c>
      <c r="D19" s="7">
        <v>67.5</v>
      </c>
      <c r="E19" s="7">
        <v>14.6</v>
      </c>
      <c r="F19" s="7">
        <v>400</v>
      </c>
      <c r="G19" s="2">
        <f t="shared" si="0"/>
        <v>1.1299999999999999</v>
      </c>
      <c r="H19" s="3">
        <f t="shared" si="1"/>
        <v>0.8707618877599822</v>
      </c>
      <c r="I19" s="4">
        <f t="shared" si="2"/>
        <v>0.12920000000000001</v>
      </c>
      <c r="J19" s="2">
        <f t="shared" si="3"/>
        <v>12.920000000000002</v>
      </c>
      <c r="K19" s="6">
        <f>VLOOKUP(J19,등급구간!$A$1:$C$9,3)</f>
        <v>3</v>
      </c>
      <c r="L19" s="3">
        <f t="shared" si="4"/>
        <v>51.680000000000007</v>
      </c>
      <c r="M19" s="7">
        <v>3</v>
      </c>
      <c r="N19" s="5">
        <f t="shared" si="5"/>
        <v>0</v>
      </c>
    </row>
    <row r="20" spans="1:14">
      <c r="A20" s="15"/>
      <c r="B20" s="7">
        <v>18</v>
      </c>
      <c r="C20" s="7">
        <v>93</v>
      </c>
      <c r="D20" s="7">
        <v>76</v>
      </c>
      <c r="E20" s="7">
        <v>17.100000000000001</v>
      </c>
      <c r="F20" s="7">
        <v>400</v>
      </c>
      <c r="G20" s="2">
        <f t="shared" si="0"/>
        <v>0.99</v>
      </c>
      <c r="H20" s="3">
        <f t="shared" si="1"/>
        <v>0.83891294048916909</v>
      </c>
      <c r="I20" s="4">
        <f t="shared" si="2"/>
        <v>0.16109999999999999</v>
      </c>
      <c r="J20" s="2">
        <f t="shared" si="3"/>
        <v>16.11</v>
      </c>
      <c r="K20" s="6">
        <f>VLOOKUP(J20,등급구간!$A$1:$C$9,3)</f>
        <v>3</v>
      </c>
      <c r="L20" s="3">
        <f t="shared" si="4"/>
        <v>64.44</v>
      </c>
      <c r="M20" s="7">
        <v>3</v>
      </c>
      <c r="N20" s="5">
        <f t="shared" si="5"/>
        <v>0</v>
      </c>
    </row>
    <row r="21" spans="1:14">
      <c r="A21" s="15"/>
      <c r="B21" s="7">
        <v>19</v>
      </c>
      <c r="C21" s="7">
        <v>85</v>
      </c>
      <c r="D21" s="7">
        <v>78</v>
      </c>
      <c r="E21" s="7">
        <v>12.8</v>
      </c>
      <c r="F21" s="7">
        <v>408</v>
      </c>
      <c r="G21" s="2">
        <f t="shared" si="0"/>
        <v>0.55000000000000004</v>
      </c>
      <c r="H21" s="3">
        <f t="shared" si="1"/>
        <v>0.70884031321165364</v>
      </c>
      <c r="I21" s="4">
        <f t="shared" si="2"/>
        <v>0.29120000000000001</v>
      </c>
      <c r="J21" s="2">
        <f t="shared" si="3"/>
        <v>29.12</v>
      </c>
      <c r="K21" s="6">
        <f>VLOOKUP(J21,등급구간!$A$1:$C$9,3)</f>
        <v>4</v>
      </c>
      <c r="L21" s="3">
        <f t="shared" si="4"/>
        <v>118.8096</v>
      </c>
      <c r="M21" s="7">
        <v>4</v>
      </c>
      <c r="N21" s="5">
        <f t="shared" si="5"/>
        <v>0</v>
      </c>
    </row>
    <row r="22" spans="1:14">
      <c r="A22" s="15"/>
      <c r="B22" s="7">
        <v>20</v>
      </c>
      <c r="C22" s="7">
        <v>96</v>
      </c>
      <c r="D22" s="7">
        <v>83.2</v>
      </c>
      <c r="E22" s="7">
        <v>11.5</v>
      </c>
      <c r="F22" s="7">
        <v>400</v>
      </c>
      <c r="G22" s="2">
        <f t="shared" si="0"/>
        <v>1.1100000000000001</v>
      </c>
      <c r="H22" s="3">
        <f t="shared" si="1"/>
        <v>0.86650048675725277</v>
      </c>
      <c r="I22" s="4">
        <f t="shared" si="2"/>
        <v>0.13350000000000001</v>
      </c>
      <c r="J22" s="2">
        <f t="shared" si="3"/>
        <v>13.350000000000001</v>
      </c>
      <c r="K22" s="6">
        <f>VLOOKUP(J22,등급구간!$A$1:$C$9,3)</f>
        <v>3</v>
      </c>
      <c r="L22" s="3">
        <f t="shared" si="4"/>
        <v>53.400000000000006</v>
      </c>
      <c r="M22" s="7">
        <v>3</v>
      </c>
      <c r="N22" s="5">
        <f t="shared" si="5"/>
        <v>0</v>
      </c>
    </row>
    <row r="23" spans="1:14">
      <c r="A23" s="15">
        <v>2</v>
      </c>
      <c r="B23" s="7">
        <v>1</v>
      </c>
      <c r="C23" s="7">
        <v>70</v>
      </c>
      <c r="D23" s="7">
        <v>63.2</v>
      </c>
      <c r="E23" s="7">
        <v>18.2</v>
      </c>
      <c r="F23" s="7">
        <v>389</v>
      </c>
      <c r="G23" s="2">
        <f t="shared" si="0"/>
        <v>0.37</v>
      </c>
      <c r="H23" s="3">
        <f t="shared" si="1"/>
        <v>0.64430875480054683</v>
      </c>
      <c r="I23" s="4">
        <f t="shared" si="2"/>
        <v>0.35570000000000002</v>
      </c>
      <c r="J23" s="2">
        <f t="shared" si="3"/>
        <v>35.57</v>
      </c>
      <c r="K23" s="6">
        <f>VLOOKUP(J23,등급구간!$A$1:$C$9,3)</f>
        <v>4</v>
      </c>
      <c r="L23" s="3">
        <f t="shared" si="4"/>
        <v>138.3673</v>
      </c>
      <c r="M23" s="7">
        <v>4</v>
      </c>
      <c r="N23" s="5">
        <f t="shared" si="5"/>
        <v>0</v>
      </c>
    </row>
    <row r="24" spans="1:14">
      <c r="A24" s="15"/>
      <c r="B24" s="7">
        <v>2</v>
      </c>
      <c r="C24" s="7">
        <v>73</v>
      </c>
      <c r="D24" s="7">
        <v>58.4</v>
      </c>
      <c r="E24" s="7">
        <v>24.2</v>
      </c>
      <c r="F24" s="7">
        <v>389</v>
      </c>
      <c r="G24" s="2">
        <f t="shared" si="0"/>
        <v>0.6</v>
      </c>
      <c r="H24" s="3">
        <f t="shared" si="1"/>
        <v>0.72574688224992645</v>
      </c>
      <c r="I24" s="4">
        <f t="shared" si="2"/>
        <v>0.27429999999999999</v>
      </c>
      <c r="J24" s="2">
        <f t="shared" si="3"/>
        <v>27.43</v>
      </c>
      <c r="K24" s="6">
        <f>VLOOKUP(J24,등급구간!$A$1:$C$9,3)</f>
        <v>4</v>
      </c>
      <c r="L24" s="3">
        <f t="shared" si="4"/>
        <v>106.70269999999999</v>
      </c>
      <c r="M24" s="7">
        <v>4</v>
      </c>
      <c r="N24" s="5">
        <f t="shared" si="5"/>
        <v>0</v>
      </c>
    </row>
    <row r="25" spans="1:14">
      <c r="A25" s="15"/>
      <c r="B25" s="7">
        <v>3</v>
      </c>
      <c r="C25" s="7">
        <v>86</v>
      </c>
      <c r="D25" s="7">
        <v>66.400000000000006</v>
      </c>
      <c r="E25" s="7">
        <v>19.7</v>
      </c>
      <c r="F25" s="7">
        <v>389</v>
      </c>
      <c r="G25" s="2">
        <f t="shared" si="0"/>
        <v>0.99</v>
      </c>
      <c r="H25" s="3">
        <f t="shared" si="1"/>
        <v>0.83891294048916909</v>
      </c>
      <c r="I25" s="4">
        <f t="shared" si="2"/>
        <v>0.16109999999999999</v>
      </c>
      <c r="J25" s="2">
        <f t="shared" si="3"/>
        <v>16.11</v>
      </c>
      <c r="K25" s="6">
        <f>VLOOKUP(J25,등급구간!$A$1:$C$9,3)</f>
        <v>3</v>
      </c>
      <c r="L25" s="3">
        <f t="shared" si="4"/>
        <v>62.667899999999996</v>
      </c>
      <c r="M25" s="7">
        <v>3</v>
      </c>
      <c r="N25" s="5">
        <f t="shared" si="5"/>
        <v>0</v>
      </c>
    </row>
    <row r="26" spans="1:14">
      <c r="A26" s="15"/>
      <c r="B26" s="7">
        <v>4</v>
      </c>
      <c r="C26" s="7">
        <v>73</v>
      </c>
      <c r="D26" s="7">
        <v>61.3</v>
      </c>
      <c r="E26" s="7">
        <v>20.399999999999999</v>
      </c>
      <c r="F26" s="7">
        <v>389</v>
      </c>
      <c r="G26" s="2">
        <f t="shared" si="0"/>
        <v>0.56999999999999995</v>
      </c>
      <c r="H26" s="3">
        <f t="shared" si="1"/>
        <v>0.71566115095367588</v>
      </c>
      <c r="I26" s="4">
        <f t="shared" si="2"/>
        <v>0.2843</v>
      </c>
      <c r="J26" s="2">
        <f t="shared" si="3"/>
        <v>28.43</v>
      </c>
      <c r="K26" s="6">
        <f>VLOOKUP(J26,등급구간!$A$1:$C$9,3)</f>
        <v>4</v>
      </c>
      <c r="L26" s="3">
        <f t="shared" si="4"/>
        <v>110.59269999999999</v>
      </c>
      <c r="M26" s="7">
        <v>4</v>
      </c>
      <c r="N26" s="5">
        <f t="shared" si="5"/>
        <v>0</v>
      </c>
    </row>
    <row r="27" spans="1:14">
      <c r="A27" s="15"/>
      <c r="B27" s="7">
        <v>5</v>
      </c>
      <c r="C27" s="7">
        <v>55</v>
      </c>
      <c r="D27" s="7">
        <v>72.900000000000006</v>
      </c>
      <c r="E27" s="7">
        <v>13.7</v>
      </c>
      <c r="F27" s="7">
        <v>184</v>
      </c>
      <c r="G27" s="2">
        <f t="shared" si="0"/>
        <v>-1.31</v>
      </c>
      <c r="H27" s="3">
        <f t="shared" si="1"/>
        <v>9.5097917795239018E-2</v>
      </c>
      <c r="I27" s="4">
        <f t="shared" si="2"/>
        <v>0.90490000000000004</v>
      </c>
      <c r="J27" s="2">
        <f t="shared" si="3"/>
        <v>90.490000000000009</v>
      </c>
      <c r="K27" s="6">
        <f>VLOOKUP(J27,등급구간!$A$1:$C$9,3)</f>
        <v>8</v>
      </c>
      <c r="L27" s="3">
        <f t="shared" si="4"/>
        <v>166.5016</v>
      </c>
      <c r="M27" s="7">
        <v>7</v>
      </c>
      <c r="N27" s="5">
        <f t="shared" si="5"/>
        <v>-1</v>
      </c>
    </row>
    <row r="28" spans="1:14">
      <c r="A28" s="15"/>
      <c r="B28" s="7">
        <v>6</v>
      </c>
      <c r="C28" s="7">
        <v>80</v>
      </c>
      <c r="D28" s="7">
        <v>63.9</v>
      </c>
      <c r="E28" s="7">
        <v>19.600000000000001</v>
      </c>
      <c r="F28" s="7">
        <v>380</v>
      </c>
      <c r="G28" s="2">
        <f t="shared" si="0"/>
        <v>0.82</v>
      </c>
      <c r="H28" s="3">
        <f t="shared" si="1"/>
        <v>0.79389194641418692</v>
      </c>
      <c r="I28" s="4">
        <f t="shared" si="2"/>
        <v>0.20610000000000001</v>
      </c>
      <c r="J28" s="2">
        <f t="shared" si="3"/>
        <v>20.61</v>
      </c>
      <c r="K28" s="6">
        <f>VLOOKUP(J28,등급구간!$A$1:$C$9,3)</f>
        <v>3</v>
      </c>
      <c r="L28" s="3">
        <f t="shared" si="4"/>
        <v>78.317999999999998</v>
      </c>
      <c r="M28" s="7">
        <v>4</v>
      </c>
      <c r="N28" s="5">
        <f t="shared" si="5"/>
        <v>1</v>
      </c>
    </row>
    <row r="29" spans="1:14">
      <c r="A29" s="15"/>
      <c r="B29" s="7">
        <v>7</v>
      </c>
      <c r="C29" s="7">
        <v>50</v>
      </c>
      <c r="D29" s="7">
        <v>42.9</v>
      </c>
      <c r="E29" s="7">
        <v>24.7</v>
      </c>
      <c r="F29" s="7">
        <v>380</v>
      </c>
      <c r="G29" s="2">
        <f t="shared" si="0"/>
        <v>0.28999999999999998</v>
      </c>
      <c r="H29" s="3">
        <f t="shared" si="1"/>
        <v>0.61409188119887737</v>
      </c>
      <c r="I29" s="4">
        <f t="shared" si="2"/>
        <v>0.38590000000000002</v>
      </c>
      <c r="J29" s="2">
        <f t="shared" si="3"/>
        <v>38.590000000000003</v>
      </c>
      <c r="K29" s="6">
        <f>VLOOKUP(J29,등급구간!$A$1:$C$9,3)</f>
        <v>4</v>
      </c>
      <c r="L29" s="3">
        <f t="shared" si="4"/>
        <v>146.642</v>
      </c>
      <c r="M29" s="7">
        <v>4</v>
      </c>
      <c r="N29" s="5">
        <f t="shared" si="5"/>
        <v>0</v>
      </c>
    </row>
    <row r="30" spans="1:14">
      <c r="A30" s="15"/>
      <c r="B30" s="7">
        <v>8</v>
      </c>
      <c r="C30" s="7">
        <v>92</v>
      </c>
      <c r="D30" s="7">
        <v>67</v>
      </c>
      <c r="E30" s="7">
        <v>19.2</v>
      </c>
      <c r="F30" s="7">
        <v>380</v>
      </c>
      <c r="G30" s="2">
        <f t="shared" si="0"/>
        <v>1.3</v>
      </c>
      <c r="H30" s="3">
        <f t="shared" si="1"/>
        <v>0.9031995154143897</v>
      </c>
      <c r="I30" s="4">
        <f t="shared" si="2"/>
        <v>9.6799999999999997E-2</v>
      </c>
      <c r="J30" s="2">
        <f t="shared" si="3"/>
        <v>9.68</v>
      </c>
      <c r="K30" s="6">
        <f>VLOOKUP(J30,등급구간!$A$1:$C$9,3)</f>
        <v>2</v>
      </c>
      <c r="L30" s="3">
        <f t="shared" si="4"/>
        <v>36.783999999999999</v>
      </c>
      <c r="M30" s="7">
        <v>2</v>
      </c>
      <c r="N30" s="5">
        <f t="shared" si="5"/>
        <v>0</v>
      </c>
    </row>
    <row r="31" spans="1:14">
      <c r="A31" s="15"/>
      <c r="B31" s="7">
        <v>9</v>
      </c>
      <c r="C31" s="7">
        <v>77</v>
      </c>
      <c r="D31" s="7">
        <v>53.6</v>
      </c>
      <c r="E31" s="7">
        <v>18.100000000000001</v>
      </c>
      <c r="F31" s="7">
        <v>380</v>
      </c>
      <c r="G31" s="2">
        <f t="shared" si="0"/>
        <v>1.29</v>
      </c>
      <c r="H31" s="3">
        <f t="shared" si="1"/>
        <v>0.90147467095025213</v>
      </c>
      <c r="I31" s="4">
        <f t="shared" si="2"/>
        <v>9.8500000000000004E-2</v>
      </c>
      <c r="J31" s="2">
        <f t="shared" si="3"/>
        <v>9.85</v>
      </c>
      <c r="K31" s="6">
        <f>VLOOKUP(J31,등급구간!$A$1:$C$9,3)</f>
        <v>2</v>
      </c>
      <c r="L31" s="3">
        <f t="shared" si="4"/>
        <v>37.43</v>
      </c>
      <c r="M31" s="7">
        <v>2</v>
      </c>
      <c r="N31" s="5">
        <f t="shared" si="5"/>
        <v>0</v>
      </c>
    </row>
    <row r="32" spans="1:14">
      <c r="A32" s="15"/>
      <c r="B32" s="7">
        <v>10</v>
      </c>
      <c r="C32" s="7">
        <v>85</v>
      </c>
      <c r="D32" s="7">
        <v>74.7</v>
      </c>
      <c r="E32" s="7">
        <v>18</v>
      </c>
      <c r="F32" s="7">
        <v>181</v>
      </c>
      <c r="G32" s="2">
        <f t="shared" si="0"/>
        <v>0.56999999999999995</v>
      </c>
      <c r="H32" s="3">
        <f t="shared" si="1"/>
        <v>0.71566115095367588</v>
      </c>
      <c r="I32" s="4">
        <f t="shared" si="2"/>
        <v>0.2843</v>
      </c>
      <c r="J32" s="2">
        <f t="shared" si="3"/>
        <v>28.43</v>
      </c>
      <c r="K32" s="6">
        <f>VLOOKUP(J32,등급구간!$A$1:$C$9,3)</f>
        <v>4</v>
      </c>
      <c r="L32" s="3">
        <f t="shared" si="4"/>
        <v>51.458300000000001</v>
      </c>
      <c r="M32" s="7">
        <v>4</v>
      </c>
      <c r="N32" s="5">
        <f t="shared" si="5"/>
        <v>0</v>
      </c>
    </row>
    <row r="33" spans="1:14">
      <c r="A33" s="15"/>
      <c r="B33" s="7">
        <v>11</v>
      </c>
      <c r="C33" s="7">
        <v>86</v>
      </c>
      <c r="D33" s="7">
        <v>71.099999999999994</v>
      </c>
      <c r="E33" s="7">
        <v>19.600000000000001</v>
      </c>
      <c r="F33" s="7">
        <v>389</v>
      </c>
      <c r="G33" s="2">
        <f t="shared" si="0"/>
        <v>0.76</v>
      </c>
      <c r="H33" s="3">
        <f t="shared" si="1"/>
        <v>0.77637270756240062</v>
      </c>
      <c r="I33" s="4">
        <f t="shared" si="2"/>
        <v>0.22359999999999999</v>
      </c>
      <c r="J33" s="2">
        <f t="shared" si="3"/>
        <v>22.36</v>
      </c>
      <c r="K33" s="6">
        <f>VLOOKUP(J33,등급구간!$A$1:$C$9,3)</f>
        <v>3</v>
      </c>
      <c r="L33" s="3">
        <f t="shared" si="4"/>
        <v>86.980400000000003</v>
      </c>
      <c r="M33" s="7">
        <v>4</v>
      </c>
      <c r="N33" s="5">
        <f t="shared" si="5"/>
        <v>1</v>
      </c>
    </row>
    <row r="34" spans="1:14">
      <c r="A34" s="15"/>
      <c r="B34" s="7">
        <v>12</v>
      </c>
      <c r="C34" s="7">
        <v>85</v>
      </c>
      <c r="D34" s="7">
        <v>70.2</v>
      </c>
      <c r="E34" s="7">
        <v>16.8</v>
      </c>
      <c r="F34" s="7">
        <v>389</v>
      </c>
      <c r="G34" s="2">
        <f t="shared" si="0"/>
        <v>0.88</v>
      </c>
      <c r="H34" s="3">
        <f t="shared" si="1"/>
        <v>0.81057034522328786</v>
      </c>
      <c r="I34" s="4">
        <f t="shared" si="2"/>
        <v>0.18940000000000001</v>
      </c>
      <c r="J34" s="2">
        <f t="shared" si="3"/>
        <v>18.940000000000001</v>
      </c>
      <c r="K34" s="6">
        <f>VLOOKUP(J34,등급구간!$A$1:$C$9,3)</f>
        <v>3</v>
      </c>
      <c r="L34" s="3">
        <f t="shared" si="4"/>
        <v>73.676600000000008</v>
      </c>
      <c r="M34" s="7">
        <v>3</v>
      </c>
      <c r="N34" s="5">
        <f t="shared" si="5"/>
        <v>0</v>
      </c>
    </row>
    <row r="35" spans="1:14">
      <c r="A35" s="15"/>
      <c r="B35" s="7">
        <v>13</v>
      </c>
      <c r="C35" s="7">
        <v>87</v>
      </c>
      <c r="D35" s="7">
        <v>79.3</v>
      </c>
      <c r="E35" s="7">
        <v>12.7</v>
      </c>
      <c r="F35" s="7">
        <v>389</v>
      </c>
      <c r="G35" s="2">
        <f t="shared" si="0"/>
        <v>0.61</v>
      </c>
      <c r="H35" s="3">
        <f t="shared" si="1"/>
        <v>0.72906909621699434</v>
      </c>
      <c r="I35" s="4">
        <f t="shared" si="2"/>
        <v>0.27089999999999997</v>
      </c>
      <c r="J35" s="2">
        <f t="shared" si="3"/>
        <v>27.089999999999996</v>
      </c>
      <c r="K35" s="6">
        <f>VLOOKUP(J35,등급구간!$A$1:$C$9,3)</f>
        <v>4</v>
      </c>
      <c r="L35" s="3">
        <f t="shared" si="4"/>
        <v>105.38009999999998</v>
      </c>
      <c r="M35" s="7">
        <v>4</v>
      </c>
      <c r="N35" s="5">
        <f t="shared" si="5"/>
        <v>0</v>
      </c>
    </row>
    <row r="36" spans="1:14">
      <c r="A36" s="15"/>
      <c r="B36" s="7">
        <v>14</v>
      </c>
      <c r="C36" s="7">
        <v>77</v>
      </c>
      <c r="D36" s="7">
        <v>57.9</v>
      </c>
      <c r="E36" s="7">
        <v>17.8</v>
      </c>
      <c r="F36" s="7">
        <v>208</v>
      </c>
      <c r="G36" s="2">
        <f t="shared" si="0"/>
        <v>1.07</v>
      </c>
      <c r="H36" s="3">
        <f t="shared" si="1"/>
        <v>0.85769034564406077</v>
      </c>
      <c r="I36" s="4">
        <f t="shared" si="2"/>
        <v>0.14230000000000001</v>
      </c>
      <c r="J36" s="2">
        <f t="shared" si="3"/>
        <v>14.23</v>
      </c>
      <c r="K36" s="6">
        <f>VLOOKUP(J36,등급구간!$A$1:$C$9,3)</f>
        <v>3</v>
      </c>
      <c r="L36" s="3">
        <f t="shared" si="4"/>
        <v>29.598400000000002</v>
      </c>
      <c r="M36" s="7">
        <v>3</v>
      </c>
      <c r="N36" s="5">
        <f t="shared" si="5"/>
        <v>0</v>
      </c>
    </row>
    <row r="37" spans="1:14">
      <c r="A37" s="15"/>
      <c r="B37" s="7">
        <v>15</v>
      </c>
      <c r="C37" s="7">
        <v>92</v>
      </c>
      <c r="D37" s="7">
        <v>71.099999999999994</v>
      </c>
      <c r="E37" s="7">
        <v>15.2</v>
      </c>
      <c r="F37" s="7">
        <v>208</v>
      </c>
      <c r="G37" s="2">
        <f t="shared" si="0"/>
        <v>1.38</v>
      </c>
      <c r="H37" s="3">
        <f t="shared" si="1"/>
        <v>0.91620667758498575</v>
      </c>
      <c r="I37" s="4">
        <f t="shared" si="2"/>
        <v>8.3799999999999999E-2</v>
      </c>
      <c r="J37" s="2">
        <f t="shared" si="3"/>
        <v>8.3800000000000008</v>
      </c>
      <c r="K37" s="6">
        <f>VLOOKUP(J37,등급구간!$A$1:$C$9,3)</f>
        <v>2</v>
      </c>
      <c r="L37" s="3">
        <f t="shared" si="4"/>
        <v>17.430399999999999</v>
      </c>
      <c r="M37" s="7">
        <v>2</v>
      </c>
      <c r="N37" s="5">
        <f t="shared" si="5"/>
        <v>0</v>
      </c>
    </row>
    <row r="38" spans="1:14">
      <c r="A38" s="15"/>
      <c r="B38" s="7">
        <v>16</v>
      </c>
      <c r="C38" s="7">
        <v>85</v>
      </c>
      <c r="D38" s="7">
        <v>71.2</v>
      </c>
      <c r="E38" s="7">
        <v>16.399999999999999</v>
      </c>
      <c r="F38" s="7">
        <v>389</v>
      </c>
      <c r="G38" s="2">
        <f t="shared" si="0"/>
        <v>0.84</v>
      </c>
      <c r="H38" s="3">
        <f t="shared" si="1"/>
        <v>0.79954580673955034</v>
      </c>
      <c r="I38" s="4">
        <f t="shared" si="2"/>
        <v>0.20050000000000001</v>
      </c>
      <c r="J38" s="2">
        <f t="shared" si="3"/>
        <v>20.05</v>
      </c>
      <c r="K38" s="6">
        <f>VLOOKUP(J38,등급구간!$A$1:$C$9,3)</f>
        <v>3</v>
      </c>
      <c r="L38" s="3">
        <f t="shared" si="4"/>
        <v>77.994500000000002</v>
      </c>
      <c r="M38" s="7">
        <v>4</v>
      </c>
      <c r="N38" s="5">
        <f t="shared" si="5"/>
        <v>1</v>
      </c>
    </row>
    <row r="39" spans="1:14">
      <c r="A39" s="15"/>
      <c r="B39" s="7">
        <v>17</v>
      </c>
      <c r="C39" s="7">
        <v>70</v>
      </c>
      <c r="D39" s="7">
        <v>65.5</v>
      </c>
      <c r="E39" s="7">
        <v>20.100000000000001</v>
      </c>
      <c r="F39" s="7">
        <v>61</v>
      </c>
      <c r="G39" s="2">
        <f t="shared" si="0"/>
        <v>0.22</v>
      </c>
      <c r="H39" s="3">
        <f t="shared" si="1"/>
        <v>0.58706442264821468</v>
      </c>
      <c r="I39" s="4">
        <f t="shared" si="2"/>
        <v>0.41289999999999999</v>
      </c>
      <c r="J39" s="2">
        <f t="shared" si="3"/>
        <v>41.29</v>
      </c>
      <c r="K39" s="6">
        <f>VLOOKUP(J39,등급구간!$A$1:$C$9,3)</f>
        <v>5</v>
      </c>
      <c r="L39" s="3">
        <f t="shared" si="4"/>
        <v>25.186899999999998</v>
      </c>
      <c r="M39" s="7">
        <v>5</v>
      </c>
      <c r="N39" s="5">
        <f t="shared" si="5"/>
        <v>0</v>
      </c>
    </row>
    <row r="40" spans="1:14">
      <c r="A40" s="15"/>
      <c r="B40" s="7">
        <v>18</v>
      </c>
      <c r="C40" s="7">
        <v>73</v>
      </c>
      <c r="D40" s="7">
        <v>71.599999999999994</v>
      </c>
      <c r="E40" s="7">
        <v>21.1</v>
      </c>
      <c r="F40" s="7">
        <v>380</v>
      </c>
      <c r="G40" s="2">
        <f t="shared" si="0"/>
        <v>7.0000000000000007E-2</v>
      </c>
      <c r="H40" s="3">
        <f t="shared" si="1"/>
        <v>0.52790317018052113</v>
      </c>
      <c r="I40" s="4">
        <f t="shared" si="2"/>
        <v>0.47210000000000002</v>
      </c>
      <c r="J40" s="2">
        <f t="shared" si="3"/>
        <v>47.21</v>
      </c>
      <c r="K40" s="6">
        <f>VLOOKUP(J40,등급구간!$A$1:$C$9,3)</f>
        <v>5</v>
      </c>
      <c r="L40" s="3">
        <f t="shared" si="4"/>
        <v>179.398</v>
      </c>
      <c r="M40" s="7">
        <v>5</v>
      </c>
      <c r="N40" s="5">
        <f t="shared" si="5"/>
        <v>0</v>
      </c>
    </row>
    <row r="41" spans="1:14">
      <c r="A41" s="15"/>
      <c r="B41" s="7">
        <v>19</v>
      </c>
      <c r="C41" s="7">
        <v>89</v>
      </c>
      <c r="D41" s="7">
        <v>77.099999999999994</v>
      </c>
      <c r="E41" s="7">
        <v>18.5</v>
      </c>
      <c r="F41" s="7">
        <v>380</v>
      </c>
      <c r="G41" s="2">
        <f t="shared" si="0"/>
        <v>0.64</v>
      </c>
      <c r="H41" s="3">
        <f t="shared" si="1"/>
        <v>0.73891370030713843</v>
      </c>
      <c r="I41" s="4">
        <f t="shared" si="2"/>
        <v>0.2611</v>
      </c>
      <c r="J41" s="2">
        <f t="shared" si="3"/>
        <v>26.11</v>
      </c>
      <c r="K41" s="6">
        <f>VLOOKUP(J41,등급구간!$A$1:$C$9,3)</f>
        <v>4</v>
      </c>
      <c r="L41" s="3">
        <f t="shared" si="4"/>
        <v>99.218000000000004</v>
      </c>
      <c r="M41" s="7">
        <v>4</v>
      </c>
      <c r="N41" s="5">
        <f t="shared" si="5"/>
        <v>0</v>
      </c>
    </row>
    <row r="42" spans="1:14">
      <c r="A42" s="15"/>
      <c r="B42" s="7">
        <v>20</v>
      </c>
      <c r="C42" s="7">
        <v>92</v>
      </c>
      <c r="D42" s="7">
        <v>74.7</v>
      </c>
      <c r="E42" s="7">
        <v>12.6</v>
      </c>
      <c r="F42" s="7">
        <v>380</v>
      </c>
      <c r="G42" s="2">
        <f t="shared" si="0"/>
        <v>1.37</v>
      </c>
      <c r="H42" s="3">
        <f t="shared" si="1"/>
        <v>0.91465654917803307</v>
      </c>
      <c r="I42" s="4">
        <f t="shared" si="2"/>
        <v>8.5300000000000001E-2</v>
      </c>
      <c r="J42" s="2">
        <f t="shared" si="3"/>
        <v>8.5299999999999994</v>
      </c>
      <c r="K42" s="6">
        <f>VLOOKUP(J42,등급구간!$A$1:$C$9,3)</f>
        <v>2</v>
      </c>
      <c r="L42" s="3">
        <f t="shared" si="4"/>
        <v>32.414000000000001</v>
      </c>
      <c r="M42" s="7">
        <v>2</v>
      </c>
      <c r="N42" s="5">
        <f t="shared" si="5"/>
        <v>0</v>
      </c>
    </row>
    <row r="43" spans="1:14">
      <c r="A43" s="15"/>
      <c r="B43" s="7">
        <v>21</v>
      </c>
      <c r="C43" s="7">
        <v>74</v>
      </c>
      <c r="D43" s="7">
        <v>55.2</v>
      </c>
      <c r="E43" s="7">
        <v>17</v>
      </c>
      <c r="F43" s="7">
        <v>203</v>
      </c>
      <c r="G43" s="2">
        <f t="shared" si="0"/>
        <v>1.1100000000000001</v>
      </c>
      <c r="H43" s="3">
        <f t="shared" si="1"/>
        <v>0.86650048675725277</v>
      </c>
      <c r="I43" s="4">
        <f t="shared" si="2"/>
        <v>0.13350000000000001</v>
      </c>
      <c r="J43" s="2">
        <f t="shared" si="3"/>
        <v>13.350000000000001</v>
      </c>
      <c r="K43" s="6">
        <f>VLOOKUP(J43,등급구간!$A$1:$C$9,3)</f>
        <v>3</v>
      </c>
      <c r="L43" s="3">
        <f t="shared" si="4"/>
        <v>27.1005</v>
      </c>
      <c r="M43" s="7">
        <v>3</v>
      </c>
      <c r="N43" s="5">
        <f t="shared" si="5"/>
        <v>0</v>
      </c>
    </row>
    <row r="44" spans="1:14">
      <c r="A44" s="15"/>
      <c r="B44" s="7">
        <v>22</v>
      </c>
      <c r="C44" s="7">
        <v>86</v>
      </c>
      <c r="D44" s="7">
        <v>80</v>
      </c>
      <c r="E44" s="7">
        <v>13.4</v>
      </c>
      <c r="F44" s="7">
        <v>203</v>
      </c>
      <c r="G44" s="2">
        <f t="shared" si="0"/>
        <v>0.45</v>
      </c>
      <c r="H44" s="3">
        <f t="shared" si="1"/>
        <v>0.67364477971208003</v>
      </c>
      <c r="I44" s="4">
        <f t="shared" si="2"/>
        <v>0.32640000000000002</v>
      </c>
      <c r="J44" s="2">
        <f t="shared" si="3"/>
        <v>32.64</v>
      </c>
      <c r="K44" s="6">
        <f>VLOOKUP(J44,등급구간!$A$1:$C$9,3)</f>
        <v>4</v>
      </c>
      <c r="L44" s="3">
        <f t="shared" si="4"/>
        <v>66.259200000000007</v>
      </c>
      <c r="M44" s="7">
        <v>4</v>
      </c>
      <c r="N44" s="5">
        <f t="shared" si="5"/>
        <v>0</v>
      </c>
    </row>
    <row r="45" spans="1:14">
      <c r="A45" s="15"/>
      <c r="B45" s="7">
        <v>23</v>
      </c>
      <c r="C45" s="7">
        <v>80</v>
      </c>
      <c r="D45" s="7">
        <v>73.5</v>
      </c>
      <c r="E45" s="7">
        <v>14.7</v>
      </c>
      <c r="F45" s="7">
        <v>380</v>
      </c>
      <c r="G45" s="2">
        <f t="shared" si="0"/>
        <v>0.44</v>
      </c>
      <c r="H45" s="3">
        <f t="shared" si="1"/>
        <v>0.67003144633940637</v>
      </c>
      <c r="I45" s="4">
        <f t="shared" si="2"/>
        <v>0.33</v>
      </c>
      <c r="J45" s="2">
        <f t="shared" si="3"/>
        <v>33</v>
      </c>
      <c r="K45" s="6">
        <f>VLOOKUP(J45,등급구간!$A$1:$C$9,3)</f>
        <v>4</v>
      </c>
      <c r="L45" s="3">
        <f t="shared" si="4"/>
        <v>125.4</v>
      </c>
      <c r="M45" s="7">
        <v>4</v>
      </c>
      <c r="N45" s="5">
        <f t="shared" si="5"/>
        <v>0</v>
      </c>
    </row>
    <row r="46" spans="1:14">
      <c r="A46" s="15"/>
      <c r="B46" s="7">
        <v>24</v>
      </c>
      <c r="C46" s="7">
        <v>78</v>
      </c>
      <c r="D46" s="7">
        <v>64.599999999999994</v>
      </c>
      <c r="E46" s="7">
        <v>20.7</v>
      </c>
      <c r="F46" s="7">
        <v>60</v>
      </c>
      <c r="G46" s="2">
        <f t="shared" si="0"/>
        <v>0.65</v>
      </c>
      <c r="H46" s="3">
        <f t="shared" si="1"/>
        <v>0.74215388919413527</v>
      </c>
      <c r="I46" s="4">
        <f t="shared" si="2"/>
        <v>0.25779999999999997</v>
      </c>
      <c r="J46" s="2">
        <f t="shared" si="3"/>
        <v>25.779999999999998</v>
      </c>
      <c r="K46" s="6">
        <f>VLOOKUP(J46,등급구간!$A$1:$C$9,3)</f>
        <v>4</v>
      </c>
      <c r="L46" s="3">
        <f t="shared" si="4"/>
        <v>15.467999999999998</v>
      </c>
      <c r="M46" s="7">
        <v>4</v>
      </c>
      <c r="N46" s="5">
        <f t="shared" si="5"/>
        <v>0</v>
      </c>
    </row>
    <row r="47" spans="1:14">
      <c r="A47" s="15">
        <v>3</v>
      </c>
      <c r="B47" s="7">
        <v>1</v>
      </c>
      <c r="C47" s="7">
        <v>86</v>
      </c>
      <c r="D47" s="7">
        <v>67.3</v>
      </c>
      <c r="E47" s="7">
        <v>18.8</v>
      </c>
      <c r="F47" s="7">
        <v>373</v>
      </c>
      <c r="G47" s="2">
        <f t="shared" si="0"/>
        <v>0.99</v>
      </c>
      <c r="H47" s="3">
        <f t="shared" si="1"/>
        <v>0.83891294048916909</v>
      </c>
      <c r="I47" s="4">
        <f t="shared" si="2"/>
        <v>0.16109999999999999</v>
      </c>
      <c r="J47" s="2">
        <f t="shared" si="3"/>
        <v>16.11</v>
      </c>
      <c r="K47" s="6">
        <f>VLOOKUP(J47,등급구간!$A$1:$C$9,3)</f>
        <v>3</v>
      </c>
      <c r="L47" s="3">
        <f t="shared" si="4"/>
        <v>60.090299999999999</v>
      </c>
      <c r="M47" s="7">
        <v>3</v>
      </c>
      <c r="N47" s="5">
        <f t="shared" si="5"/>
        <v>0</v>
      </c>
    </row>
    <row r="48" spans="1:14">
      <c r="A48" s="15"/>
      <c r="B48" s="7">
        <v>2</v>
      </c>
      <c r="C48" s="7">
        <v>75</v>
      </c>
      <c r="D48" s="7">
        <v>65</v>
      </c>
      <c r="E48" s="7">
        <v>22.1</v>
      </c>
      <c r="F48" s="7">
        <v>373</v>
      </c>
      <c r="G48" s="2">
        <f t="shared" si="0"/>
        <v>0.45</v>
      </c>
      <c r="H48" s="3">
        <f t="shared" si="1"/>
        <v>0.67364477971208003</v>
      </c>
      <c r="I48" s="4">
        <f t="shared" si="2"/>
        <v>0.32640000000000002</v>
      </c>
      <c r="J48" s="2">
        <f t="shared" si="3"/>
        <v>32.64</v>
      </c>
      <c r="K48" s="6">
        <f>VLOOKUP(J48,등급구간!$A$1:$C$9,3)</f>
        <v>4</v>
      </c>
      <c r="L48" s="3">
        <f t="shared" si="4"/>
        <v>121.74720000000001</v>
      </c>
      <c r="M48" s="7">
        <v>4</v>
      </c>
      <c r="N48" s="5">
        <f t="shared" si="5"/>
        <v>0</v>
      </c>
    </row>
    <row r="49" spans="1:14">
      <c r="A49" s="15"/>
      <c r="B49" s="7">
        <v>3</v>
      </c>
      <c r="C49" s="7">
        <v>80</v>
      </c>
      <c r="D49" s="7">
        <v>63</v>
      </c>
      <c r="E49" s="7">
        <v>19.3</v>
      </c>
      <c r="F49" s="7">
        <v>373</v>
      </c>
      <c r="G49" s="2">
        <f t="shared" si="0"/>
        <v>0.88</v>
      </c>
      <c r="H49" s="3">
        <f t="shared" si="1"/>
        <v>0.81057034522328786</v>
      </c>
      <c r="I49" s="4">
        <f t="shared" si="2"/>
        <v>0.18940000000000001</v>
      </c>
      <c r="J49" s="2">
        <f t="shared" si="3"/>
        <v>18.940000000000001</v>
      </c>
      <c r="K49" s="6">
        <f>VLOOKUP(J49,등급구간!$A$1:$C$9,3)</f>
        <v>3</v>
      </c>
      <c r="L49" s="3">
        <f t="shared" si="4"/>
        <v>70.646200000000007</v>
      </c>
      <c r="M49" s="7">
        <v>3</v>
      </c>
      <c r="N49" s="5">
        <f t="shared" si="5"/>
        <v>0</v>
      </c>
    </row>
    <row r="50" spans="1:14">
      <c r="A50" s="15"/>
      <c r="B50" s="7">
        <v>4</v>
      </c>
      <c r="C50" s="7">
        <v>88</v>
      </c>
      <c r="D50" s="7">
        <v>70.900000000000006</v>
      </c>
      <c r="E50" s="7">
        <v>18.2</v>
      </c>
      <c r="F50" s="7">
        <v>373</v>
      </c>
      <c r="G50" s="2">
        <f t="shared" si="0"/>
        <v>0.94</v>
      </c>
      <c r="H50" s="3">
        <f t="shared" si="1"/>
        <v>0.82639121966137541</v>
      </c>
      <c r="I50" s="4">
        <f t="shared" si="2"/>
        <v>0.1736</v>
      </c>
      <c r="J50" s="2">
        <f t="shared" si="3"/>
        <v>17.36</v>
      </c>
      <c r="K50" s="6">
        <f>VLOOKUP(J50,등급구간!$A$1:$C$9,3)</f>
        <v>3</v>
      </c>
      <c r="L50" s="3">
        <f t="shared" si="4"/>
        <v>64.752800000000008</v>
      </c>
      <c r="M50" s="7">
        <v>4</v>
      </c>
      <c r="N50" s="5">
        <f t="shared" si="5"/>
        <v>1</v>
      </c>
    </row>
    <row r="51" spans="1:14">
      <c r="A51" s="15"/>
      <c r="B51" s="7">
        <v>5</v>
      </c>
      <c r="C51" s="7">
        <v>76</v>
      </c>
      <c r="D51" s="7">
        <v>58.9</v>
      </c>
      <c r="E51" s="7">
        <v>21.5</v>
      </c>
      <c r="F51" s="7">
        <v>373</v>
      </c>
      <c r="G51" s="2">
        <f t="shared" si="0"/>
        <v>0.8</v>
      </c>
      <c r="H51" s="3">
        <f t="shared" si="1"/>
        <v>0.78814460141660336</v>
      </c>
      <c r="I51" s="4">
        <f t="shared" si="2"/>
        <v>0.21190000000000001</v>
      </c>
      <c r="J51" s="2">
        <f t="shared" si="3"/>
        <v>21.19</v>
      </c>
      <c r="K51" s="6">
        <f>VLOOKUP(J51,등급구간!$A$1:$C$9,3)</f>
        <v>3</v>
      </c>
      <c r="L51" s="3">
        <f t="shared" si="4"/>
        <v>79.038700000000006</v>
      </c>
      <c r="M51" s="7">
        <v>4</v>
      </c>
      <c r="N51" s="5">
        <f t="shared" si="5"/>
        <v>1</v>
      </c>
    </row>
    <row r="52" spans="1:14">
      <c r="A52" s="15"/>
      <c r="B52" s="7">
        <v>6</v>
      </c>
      <c r="C52" s="7">
        <v>87</v>
      </c>
      <c r="D52" s="7">
        <v>67.8</v>
      </c>
      <c r="E52" s="7">
        <v>16.3</v>
      </c>
      <c r="F52" s="7">
        <v>258</v>
      </c>
      <c r="G52" s="2">
        <f t="shared" si="0"/>
        <v>1.18</v>
      </c>
      <c r="H52" s="3">
        <f t="shared" si="1"/>
        <v>0.88099989254479927</v>
      </c>
      <c r="I52" s="4">
        <f t="shared" si="2"/>
        <v>0.11899999999999999</v>
      </c>
      <c r="J52" s="2">
        <f t="shared" si="3"/>
        <v>11.899999999999999</v>
      </c>
      <c r="K52" s="6">
        <f>VLOOKUP(J52,등급구간!$A$1:$C$9,3)</f>
        <v>3</v>
      </c>
      <c r="L52" s="3">
        <f t="shared" si="4"/>
        <v>30.701999999999998</v>
      </c>
      <c r="M52" s="7">
        <v>3</v>
      </c>
      <c r="N52" s="5">
        <f t="shared" si="5"/>
        <v>0</v>
      </c>
    </row>
    <row r="53" spans="1:14">
      <c r="A53" s="15"/>
      <c r="B53" s="7">
        <v>7</v>
      </c>
      <c r="C53" s="7">
        <v>91</v>
      </c>
      <c r="D53" s="7">
        <v>77.3</v>
      </c>
      <c r="E53" s="7">
        <v>15.9</v>
      </c>
      <c r="F53" s="7">
        <v>200</v>
      </c>
      <c r="G53" s="2">
        <f t="shared" si="0"/>
        <v>0.86</v>
      </c>
      <c r="H53" s="3">
        <f t="shared" si="1"/>
        <v>0.80510547874819172</v>
      </c>
      <c r="I53" s="4">
        <f t="shared" si="2"/>
        <v>0.19489999999999999</v>
      </c>
      <c r="J53" s="2">
        <f t="shared" si="3"/>
        <v>19.489999999999998</v>
      </c>
      <c r="K53" s="6">
        <f>VLOOKUP(J53,등급구간!$A$1:$C$9,3)</f>
        <v>3</v>
      </c>
      <c r="L53" s="3">
        <f t="shared" si="4"/>
        <v>38.979999999999997</v>
      </c>
      <c r="M53" s="7">
        <v>4</v>
      </c>
      <c r="N53" s="5">
        <f t="shared" si="5"/>
        <v>1</v>
      </c>
    </row>
    <row r="54" spans="1:14">
      <c r="A54" s="15"/>
      <c r="B54" s="7">
        <v>8</v>
      </c>
      <c r="C54" s="7">
        <v>86</v>
      </c>
      <c r="D54" s="7">
        <v>69.900000000000006</v>
      </c>
      <c r="E54" s="7">
        <v>17.399999999999999</v>
      </c>
      <c r="F54" s="7">
        <v>144</v>
      </c>
      <c r="G54" s="2">
        <f t="shared" si="0"/>
        <v>0.93</v>
      </c>
      <c r="H54" s="3">
        <f t="shared" si="1"/>
        <v>0.82381445775474216</v>
      </c>
      <c r="I54" s="4">
        <f t="shared" si="2"/>
        <v>0.1762</v>
      </c>
      <c r="J54" s="2">
        <f t="shared" si="3"/>
        <v>17.62</v>
      </c>
      <c r="K54" s="6">
        <f>VLOOKUP(J54,등급구간!$A$1:$C$9,3)</f>
        <v>3</v>
      </c>
      <c r="L54" s="3">
        <f t="shared" si="4"/>
        <v>25.372799999999998</v>
      </c>
      <c r="M54" s="7">
        <v>4</v>
      </c>
      <c r="N54" s="5">
        <f t="shared" si="5"/>
        <v>1</v>
      </c>
    </row>
    <row r="55" spans="1:14">
      <c r="A55" s="15"/>
      <c r="B55" s="7">
        <v>9</v>
      </c>
      <c r="C55" s="7">
        <v>93</v>
      </c>
      <c r="D55" s="7">
        <v>78.099999999999994</v>
      </c>
      <c r="E55" s="7">
        <v>15</v>
      </c>
      <c r="F55" s="7">
        <v>373</v>
      </c>
      <c r="G55" s="2">
        <f t="shared" si="0"/>
        <v>0.99</v>
      </c>
      <c r="H55" s="3">
        <f t="shared" si="1"/>
        <v>0.83891294048916909</v>
      </c>
      <c r="I55" s="4">
        <f t="shared" si="2"/>
        <v>0.16109999999999999</v>
      </c>
      <c r="J55" s="2">
        <f t="shared" si="3"/>
        <v>16.11</v>
      </c>
      <c r="K55" s="6">
        <f>VLOOKUP(J55,등급구간!$A$1:$C$9,3)</f>
        <v>3</v>
      </c>
      <c r="L55" s="3">
        <f t="shared" si="4"/>
        <v>60.090299999999999</v>
      </c>
      <c r="M55" s="7">
        <v>3</v>
      </c>
      <c r="N55" s="5">
        <f t="shared" si="5"/>
        <v>0</v>
      </c>
    </row>
    <row r="56" spans="1:14">
      <c r="A56" s="15"/>
      <c r="B56" s="7">
        <v>10</v>
      </c>
      <c r="C56" s="7">
        <v>77</v>
      </c>
      <c r="D56" s="7">
        <v>64.5</v>
      </c>
      <c r="E56" s="7">
        <v>15.6</v>
      </c>
      <c r="F56" s="7">
        <v>200</v>
      </c>
      <c r="G56" s="2">
        <f t="shared" si="0"/>
        <v>0.8</v>
      </c>
      <c r="H56" s="3">
        <f t="shared" si="1"/>
        <v>0.78814460141660336</v>
      </c>
      <c r="I56" s="4">
        <f t="shared" si="2"/>
        <v>0.21190000000000001</v>
      </c>
      <c r="J56" s="2">
        <f t="shared" si="3"/>
        <v>21.19</v>
      </c>
      <c r="K56" s="6">
        <f>VLOOKUP(J56,등급구간!$A$1:$C$9,3)</f>
        <v>3</v>
      </c>
      <c r="L56" s="3">
        <f t="shared" si="4"/>
        <v>42.38</v>
      </c>
      <c r="M56" s="7">
        <v>4</v>
      </c>
      <c r="N56" s="5">
        <f t="shared" si="5"/>
        <v>1</v>
      </c>
    </row>
    <row r="57" spans="1:14">
      <c r="A57" s="15"/>
      <c r="B57" s="7">
        <v>11</v>
      </c>
      <c r="C57" s="7">
        <v>83</v>
      </c>
      <c r="D57" s="7">
        <v>70.400000000000006</v>
      </c>
      <c r="E57" s="7">
        <v>15.3</v>
      </c>
      <c r="F57" s="7">
        <v>373</v>
      </c>
      <c r="G57" s="2">
        <f t="shared" si="0"/>
        <v>0.82</v>
      </c>
      <c r="H57" s="3">
        <f t="shared" si="1"/>
        <v>0.79389194641418692</v>
      </c>
      <c r="I57" s="4">
        <f t="shared" si="2"/>
        <v>0.20610000000000001</v>
      </c>
      <c r="J57" s="2">
        <f t="shared" si="3"/>
        <v>20.61</v>
      </c>
      <c r="K57" s="6">
        <f>VLOOKUP(J57,등급구간!$A$1:$C$9,3)</f>
        <v>3</v>
      </c>
      <c r="L57" s="3">
        <f t="shared" si="4"/>
        <v>76.875299999999996</v>
      </c>
      <c r="M57" s="7">
        <v>4</v>
      </c>
      <c r="N57" s="5">
        <f t="shared" si="5"/>
        <v>1</v>
      </c>
    </row>
    <row r="58" spans="1:14">
      <c r="A58" s="15"/>
      <c r="B58" s="7">
        <v>12</v>
      </c>
      <c r="C58" s="7">
        <v>79</v>
      </c>
      <c r="D58" s="7">
        <v>67.099999999999994</v>
      </c>
      <c r="E58" s="7">
        <v>17.399999999999999</v>
      </c>
      <c r="F58" s="7">
        <v>60</v>
      </c>
      <c r="G58" s="2">
        <f t="shared" si="0"/>
        <v>0.68</v>
      </c>
      <c r="H58" s="3">
        <f t="shared" si="1"/>
        <v>0.75174776954642952</v>
      </c>
      <c r="I58" s="4">
        <f t="shared" si="2"/>
        <v>0.24829999999999999</v>
      </c>
      <c r="J58" s="2">
        <f t="shared" si="3"/>
        <v>24.83</v>
      </c>
      <c r="K58" s="6">
        <f>VLOOKUP(J58,등급구간!$A$1:$C$9,3)</f>
        <v>4</v>
      </c>
      <c r="L58" s="3">
        <f t="shared" si="4"/>
        <v>14.898</v>
      </c>
      <c r="M58" s="7">
        <v>4</v>
      </c>
      <c r="N58" s="5">
        <f t="shared" si="5"/>
        <v>0</v>
      </c>
    </row>
    <row r="59" spans="1:14">
      <c r="A59" s="15"/>
      <c r="B59" s="7">
        <v>13</v>
      </c>
      <c r="C59" s="7">
        <v>84</v>
      </c>
      <c r="D59" s="7">
        <v>74.400000000000006</v>
      </c>
      <c r="E59" s="7">
        <v>14.4</v>
      </c>
      <c r="F59" s="7">
        <v>144</v>
      </c>
      <c r="G59" s="2">
        <f t="shared" si="0"/>
        <v>0.67</v>
      </c>
      <c r="H59" s="3">
        <f t="shared" si="1"/>
        <v>0.74857110490468992</v>
      </c>
      <c r="I59" s="4">
        <f t="shared" si="2"/>
        <v>0.25140000000000001</v>
      </c>
      <c r="J59" s="2">
        <f t="shared" si="3"/>
        <v>25.14</v>
      </c>
      <c r="K59" s="6">
        <f>VLOOKUP(J59,등급구간!$A$1:$C$9,3)</f>
        <v>4</v>
      </c>
      <c r="L59" s="3">
        <f t="shared" si="4"/>
        <v>36.201599999999999</v>
      </c>
      <c r="M59" s="7">
        <v>4</v>
      </c>
      <c r="N59" s="5">
        <f t="shared" si="5"/>
        <v>0</v>
      </c>
    </row>
  </sheetData>
  <mergeCells count="4">
    <mergeCell ref="A3:A22"/>
    <mergeCell ref="A23:A46"/>
    <mergeCell ref="A47:A59"/>
    <mergeCell ref="A1:N1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workbookViewId="0">
      <selection activeCell="L2" sqref="L2"/>
    </sheetView>
  </sheetViews>
  <sheetFormatPr defaultRowHeight="16.5"/>
  <cols>
    <col min="1" max="2" width="4.88671875" style="1" bestFit="1" customWidth="1"/>
    <col min="3" max="3" width="6.5546875" style="1" bestFit="1" customWidth="1"/>
    <col min="4" max="5" width="8.21875" style="1" bestFit="1" customWidth="1"/>
    <col min="6" max="6" width="9.88671875" style="1" bestFit="1" customWidth="1"/>
    <col min="7" max="7" width="7.77734375" style="1" bestFit="1" customWidth="1"/>
    <col min="8" max="8" width="13.88671875" style="1" bestFit="1" customWidth="1"/>
    <col min="9" max="9" width="12.44140625" style="1" bestFit="1" customWidth="1"/>
    <col min="10" max="10" width="9.88671875" style="1" bestFit="1" customWidth="1"/>
    <col min="11" max="11" width="11.6640625" style="1" bestFit="1" customWidth="1"/>
    <col min="12" max="12" width="16.109375" style="1" bestFit="1" customWidth="1"/>
    <col min="13" max="13" width="9.88671875" style="1" bestFit="1" customWidth="1"/>
    <col min="14" max="14" width="8.21875" style="1" bestFit="1" customWidth="1"/>
    <col min="15" max="254" width="8.88671875" style="1"/>
    <col min="255" max="255" width="4.109375" style="1" customWidth="1"/>
    <col min="256" max="258" width="8.88671875" style="1"/>
    <col min="259" max="262" width="9.77734375" style="1" customWidth="1"/>
    <col min="263" max="263" width="12.5546875" style="1" customWidth="1"/>
    <col min="264" max="265" width="15.77734375" style="1" customWidth="1"/>
    <col min="266" max="266" width="12.6640625" style="1" customWidth="1"/>
    <col min="267" max="267" width="12.5546875" style="1" customWidth="1"/>
    <col min="268" max="268" width="15.77734375" style="1" customWidth="1"/>
    <col min="269" max="269" width="11.33203125" style="1" customWidth="1"/>
    <col min="270" max="270" width="6.44140625" style="1" customWidth="1"/>
    <col min="271" max="510" width="8.88671875" style="1"/>
    <col min="511" max="511" width="4.109375" style="1" customWidth="1"/>
    <col min="512" max="514" width="8.88671875" style="1"/>
    <col min="515" max="518" width="9.77734375" style="1" customWidth="1"/>
    <col min="519" max="519" width="12.5546875" style="1" customWidth="1"/>
    <col min="520" max="521" width="15.77734375" style="1" customWidth="1"/>
    <col min="522" max="522" width="12.6640625" style="1" customWidth="1"/>
    <col min="523" max="523" width="12.5546875" style="1" customWidth="1"/>
    <col min="524" max="524" width="15.77734375" style="1" customWidth="1"/>
    <col min="525" max="525" width="11.33203125" style="1" customWidth="1"/>
    <col min="526" max="526" width="6.44140625" style="1" customWidth="1"/>
    <col min="527" max="766" width="8.88671875" style="1"/>
    <col min="767" max="767" width="4.109375" style="1" customWidth="1"/>
    <col min="768" max="770" width="8.88671875" style="1"/>
    <col min="771" max="774" width="9.77734375" style="1" customWidth="1"/>
    <col min="775" max="775" width="12.5546875" style="1" customWidth="1"/>
    <col min="776" max="777" width="15.77734375" style="1" customWidth="1"/>
    <col min="778" max="778" width="12.6640625" style="1" customWidth="1"/>
    <col min="779" max="779" width="12.5546875" style="1" customWidth="1"/>
    <col min="780" max="780" width="15.77734375" style="1" customWidth="1"/>
    <col min="781" max="781" width="11.33203125" style="1" customWidth="1"/>
    <col min="782" max="782" width="6.44140625" style="1" customWidth="1"/>
    <col min="783" max="1022" width="8.88671875" style="1"/>
    <col min="1023" max="1023" width="4.109375" style="1" customWidth="1"/>
    <col min="1024" max="1026" width="8.88671875" style="1"/>
    <col min="1027" max="1030" width="9.77734375" style="1" customWidth="1"/>
    <col min="1031" max="1031" width="12.5546875" style="1" customWidth="1"/>
    <col min="1032" max="1033" width="15.77734375" style="1" customWidth="1"/>
    <col min="1034" max="1034" width="12.6640625" style="1" customWidth="1"/>
    <col min="1035" max="1035" width="12.5546875" style="1" customWidth="1"/>
    <col min="1036" max="1036" width="15.77734375" style="1" customWidth="1"/>
    <col min="1037" max="1037" width="11.33203125" style="1" customWidth="1"/>
    <col min="1038" max="1038" width="6.44140625" style="1" customWidth="1"/>
    <col min="1039" max="1278" width="8.88671875" style="1"/>
    <col min="1279" max="1279" width="4.109375" style="1" customWidth="1"/>
    <col min="1280" max="1282" width="8.88671875" style="1"/>
    <col min="1283" max="1286" width="9.77734375" style="1" customWidth="1"/>
    <col min="1287" max="1287" width="12.5546875" style="1" customWidth="1"/>
    <col min="1288" max="1289" width="15.77734375" style="1" customWidth="1"/>
    <col min="1290" max="1290" width="12.6640625" style="1" customWidth="1"/>
    <col min="1291" max="1291" width="12.5546875" style="1" customWidth="1"/>
    <col min="1292" max="1292" width="15.77734375" style="1" customWidth="1"/>
    <col min="1293" max="1293" width="11.33203125" style="1" customWidth="1"/>
    <col min="1294" max="1294" width="6.44140625" style="1" customWidth="1"/>
    <col min="1295" max="1534" width="8.88671875" style="1"/>
    <col min="1535" max="1535" width="4.109375" style="1" customWidth="1"/>
    <col min="1536" max="1538" width="8.88671875" style="1"/>
    <col min="1539" max="1542" width="9.77734375" style="1" customWidth="1"/>
    <col min="1543" max="1543" width="12.5546875" style="1" customWidth="1"/>
    <col min="1544" max="1545" width="15.77734375" style="1" customWidth="1"/>
    <col min="1546" max="1546" width="12.6640625" style="1" customWidth="1"/>
    <col min="1547" max="1547" width="12.5546875" style="1" customWidth="1"/>
    <col min="1548" max="1548" width="15.77734375" style="1" customWidth="1"/>
    <col min="1549" max="1549" width="11.33203125" style="1" customWidth="1"/>
    <col min="1550" max="1550" width="6.44140625" style="1" customWidth="1"/>
    <col min="1551" max="1790" width="8.88671875" style="1"/>
    <col min="1791" max="1791" width="4.109375" style="1" customWidth="1"/>
    <col min="1792" max="1794" width="8.88671875" style="1"/>
    <col min="1795" max="1798" width="9.77734375" style="1" customWidth="1"/>
    <col min="1799" max="1799" width="12.5546875" style="1" customWidth="1"/>
    <col min="1800" max="1801" width="15.77734375" style="1" customWidth="1"/>
    <col min="1802" max="1802" width="12.6640625" style="1" customWidth="1"/>
    <col min="1803" max="1803" width="12.5546875" style="1" customWidth="1"/>
    <col min="1804" max="1804" width="15.77734375" style="1" customWidth="1"/>
    <col min="1805" max="1805" width="11.33203125" style="1" customWidth="1"/>
    <col min="1806" max="1806" width="6.44140625" style="1" customWidth="1"/>
    <col min="1807" max="2046" width="8.88671875" style="1"/>
    <col min="2047" max="2047" width="4.109375" style="1" customWidth="1"/>
    <col min="2048" max="2050" width="8.88671875" style="1"/>
    <col min="2051" max="2054" width="9.77734375" style="1" customWidth="1"/>
    <col min="2055" max="2055" width="12.5546875" style="1" customWidth="1"/>
    <col min="2056" max="2057" width="15.77734375" style="1" customWidth="1"/>
    <col min="2058" max="2058" width="12.6640625" style="1" customWidth="1"/>
    <col min="2059" max="2059" width="12.5546875" style="1" customWidth="1"/>
    <col min="2060" max="2060" width="15.77734375" style="1" customWidth="1"/>
    <col min="2061" max="2061" width="11.33203125" style="1" customWidth="1"/>
    <col min="2062" max="2062" width="6.44140625" style="1" customWidth="1"/>
    <col min="2063" max="2302" width="8.88671875" style="1"/>
    <col min="2303" max="2303" width="4.109375" style="1" customWidth="1"/>
    <col min="2304" max="2306" width="8.88671875" style="1"/>
    <col min="2307" max="2310" width="9.77734375" style="1" customWidth="1"/>
    <col min="2311" max="2311" width="12.5546875" style="1" customWidth="1"/>
    <col min="2312" max="2313" width="15.77734375" style="1" customWidth="1"/>
    <col min="2314" max="2314" width="12.6640625" style="1" customWidth="1"/>
    <col min="2315" max="2315" width="12.5546875" style="1" customWidth="1"/>
    <col min="2316" max="2316" width="15.77734375" style="1" customWidth="1"/>
    <col min="2317" max="2317" width="11.33203125" style="1" customWidth="1"/>
    <col min="2318" max="2318" width="6.44140625" style="1" customWidth="1"/>
    <col min="2319" max="2558" width="8.88671875" style="1"/>
    <col min="2559" max="2559" width="4.109375" style="1" customWidth="1"/>
    <col min="2560" max="2562" width="8.88671875" style="1"/>
    <col min="2563" max="2566" width="9.77734375" style="1" customWidth="1"/>
    <col min="2567" max="2567" width="12.5546875" style="1" customWidth="1"/>
    <col min="2568" max="2569" width="15.77734375" style="1" customWidth="1"/>
    <col min="2570" max="2570" width="12.6640625" style="1" customWidth="1"/>
    <col min="2571" max="2571" width="12.5546875" style="1" customWidth="1"/>
    <col min="2572" max="2572" width="15.77734375" style="1" customWidth="1"/>
    <col min="2573" max="2573" width="11.33203125" style="1" customWidth="1"/>
    <col min="2574" max="2574" width="6.44140625" style="1" customWidth="1"/>
    <col min="2575" max="2814" width="8.88671875" style="1"/>
    <col min="2815" max="2815" width="4.109375" style="1" customWidth="1"/>
    <col min="2816" max="2818" width="8.88671875" style="1"/>
    <col min="2819" max="2822" width="9.77734375" style="1" customWidth="1"/>
    <col min="2823" max="2823" width="12.5546875" style="1" customWidth="1"/>
    <col min="2824" max="2825" width="15.77734375" style="1" customWidth="1"/>
    <col min="2826" max="2826" width="12.6640625" style="1" customWidth="1"/>
    <col min="2827" max="2827" width="12.5546875" style="1" customWidth="1"/>
    <col min="2828" max="2828" width="15.77734375" style="1" customWidth="1"/>
    <col min="2829" max="2829" width="11.33203125" style="1" customWidth="1"/>
    <col min="2830" max="2830" width="6.44140625" style="1" customWidth="1"/>
    <col min="2831" max="3070" width="8.88671875" style="1"/>
    <col min="3071" max="3071" width="4.109375" style="1" customWidth="1"/>
    <col min="3072" max="3074" width="8.88671875" style="1"/>
    <col min="3075" max="3078" width="9.77734375" style="1" customWidth="1"/>
    <col min="3079" max="3079" width="12.5546875" style="1" customWidth="1"/>
    <col min="3080" max="3081" width="15.77734375" style="1" customWidth="1"/>
    <col min="3082" max="3082" width="12.6640625" style="1" customWidth="1"/>
    <col min="3083" max="3083" width="12.5546875" style="1" customWidth="1"/>
    <col min="3084" max="3084" width="15.77734375" style="1" customWidth="1"/>
    <col min="3085" max="3085" width="11.33203125" style="1" customWidth="1"/>
    <col min="3086" max="3086" width="6.44140625" style="1" customWidth="1"/>
    <col min="3087" max="3326" width="8.88671875" style="1"/>
    <col min="3327" max="3327" width="4.109375" style="1" customWidth="1"/>
    <col min="3328" max="3330" width="8.88671875" style="1"/>
    <col min="3331" max="3334" width="9.77734375" style="1" customWidth="1"/>
    <col min="3335" max="3335" width="12.5546875" style="1" customWidth="1"/>
    <col min="3336" max="3337" width="15.77734375" style="1" customWidth="1"/>
    <col min="3338" max="3338" width="12.6640625" style="1" customWidth="1"/>
    <col min="3339" max="3339" width="12.5546875" style="1" customWidth="1"/>
    <col min="3340" max="3340" width="15.77734375" style="1" customWidth="1"/>
    <col min="3341" max="3341" width="11.33203125" style="1" customWidth="1"/>
    <col min="3342" max="3342" width="6.44140625" style="1" customWidth="1"/>
    <col min="3343" max="3582" width="8.88671875" style="1"/>
    <col min="3583" max="3583" width="4.109375" style="1" customWidth="1"/>
    <col min="3584" max="3586" width="8.88671875" style="1"/>
    <col min="3587" max="3590" width="9.77734375" style="1" customWidth="1"/>
    <col min="3591" max="3591" width="12.5546875" style="1" customWidth="1"/>
    <col min="3592" max="3593" width="15.77734375" style="1" customWidth="1"/>
    <col min="3594" max="3594" width="12.6640625" style="1" customWidth="1"/>
    <col min="3595" max="3595" width="12.5546875" style="1" customWidth="1"/>
    <col min="3596" max="3596" width="15.77734375" style="1" customWidth="1"/>
    <col min="3597" max="3597" width="11.33203125" style="1" customWidth="1"/>
    <col min="3598" max="3598" width="6.44140625" style="1" customWidth="1"/>
    <col min="3599" max="3838" width="8.88671875" style="1"/>
    <col min="3839" max="3839" width="4.109375" style="1" customWidth="1"/>
    <col min="3840" max="3842" width="8.88671875" style="1"/>
    <col min="3843" max="3846" width="9.77734375" style="1" customWidth="1"/>
    <col min="3847" max="3847" width="12.5546875" style="1" customWidth="1"/>
    <col min="3848" max="3849" width="15.77734375" style="1" customWidth="1"/>
    <col min="3850" max="3850" width="12.6640625" style="1" customWidth="1"/>
    <col min="3851" max="3851" width="12.5546875" style="1" customWidth="1"/>
    <col min="3852" max="3852" width="15.77734375" style="1" customWidth="1"/>
    <col min="3853" max="3853" width="11.33203125" style="1" customWidth="1"/>
    <col min="3854" max="3854" width="6.44140625" style="1" customWidth="1"/>
    <col min="3855" max="4094" width="8.88671875" style="1"/>
    <col min="4095" max="4095" width="4.109375" style="1" customWidth="1"/>
    <col min="4096" max="4098" width="8.88671875" style="1"/>
    <col min="4099" max="4102" width="9.77734375" style="1" customWidth="1"/>
    <col min="4103" max="4103" width="12.5546875" style="1" customWidth="1"/>
    <col min="4104" max="4105" width="15.77734375" style="1" customWidth="1"/>
    <col min="4106" max="4106" width="12.6640625" style="1" customWidth="1"/>
    <col min="4107" max="4107" width="12.5546875" style="1" customWidth="1"/>
    <col min="4108" max="4108" width="15.77734375" style="1" customWidth="1"/>
    <col min="4109" max="4109" width="11.33203125" style="1" customWidth="1"/>
    <col min="4110" max="4110" width="6.44140625" style="1" customWidth="1"/>
    <col min="4111" max="4350" width="8.88671875" style="1"/>
    <col min="4351" max="4351" width="4.109375" style="1" customWidth="1"/>
    <col min="4352" max="4354" width="8.88671875" style="1"/>
    <col min="4355" max="4358" width="9.77734375" style="1" customWidth="1"/>
    <col min="4359" max="4359" width="12.5546875" style="1" customWidth="1"/>
    <col min="4360" max="4361" width="15.77734375" style="1" customWidth="1"/>
    <col min="4362" max="4362" width="12.6640625" style="1" customWidth="1"/>
    <col min="4363" max="4363" width="12.5546875" style="1" customWidth="1"/>
    <col min="4364" max="4364" width="15.77734375" style="1" customWidth="1"/>
    <col min="4365" max="4365" width="11.33203125" style="1" customWidth="1"/>
    <col min="4366" max="4366" width="6.44140625" style="1" customWidth="1"/>
    <col min="4367" max="4606" width="8.88671875" style="1"/>
    <col min="4607" max="4607" width="4.109375" style="1" customWidth="1"/>
    <col min="4608" max="4610" width="8.88671875" style="1"/>
    <col min="4611" max="4614" width="9.77734375" style="1" customWidth="1"/>
    <col min="4615" max="4615" width="12.5546875" style="1" customWidth="1"/>
    <col min="4616" max="4617" width="15.77734375" style="1" customWidth="1"/>
    <col min="4618" max="4618" width="12.6640625" style="1" customWidth="1"/>
    <col min="4619" max="4619" width="12.5546875" style="1" customWidth="1"/>
    <col min="4620" max="4620" width="15.77734375" style="1" customWidth="1"/>
    <col min="4621" max="4621" width="11.33203125" style="1" customWidth="1"/>
    <col min="4622" max="4622" width="6.44140625" style="1" customWidth="1"/>
    <col min="4623" max="4862" width="8.88671875" style="1"/>
    <col min="4863" max="4863" width="4.109375" style="1" customWidth="1"/>
    <col min="4864" max="4866" width="8.88671875" style="1"/>
    <col min="4867" max="4870" width="9.77734375" style="1" customWidth="1"/>
    <col min="4871" max="4871" width="12.5546875" style="1" customWidth="1"/>
    <col min="4872" max="4873" width="15.77734375" style="1" customWidth="1"/>
    <col min="4874" max="4874" width="12.6640625" style="1" customWidth="1"/>
    <col min="4875" max="4875" width="12.5546875" style="1" customWidth="1"/>
    <col min="4876" max="4876" width="15.77734375" style="1" customWidth="1"/>
    <col min="4877" max="4877" width="11.33203125" style="1" customWidth="1"/>
    <col min="4878" max="4878" width="6.44140625" style="1" customWidth="1"/>
    <col min="4879" max="5118" width="8.88671875" style="1"/>
    <col min="5119" max="5119" width="4.109375" style="1" customWidth="1"/>
    <col min="5120" max="5122" width="8.88671875" style="1"/>
    <col min="5123" max="5126" width="9.77734375" style="1" customWidth="1"/>
    <col min="5127" max="5127" width="12.5546875" style="1" customWidth="1"/>
    <col min="5128" max="5129" width="15.77734375" style="1" customWidth="1"/>
    <col min="5130" max="5130" width="12.6640625" style="1" customWidth="1"/>
    <col min="5131" max="5131" width="12.5546875" style="1" customWidth="1"/>
    <col min="5132" max="5132" width="15.77734375" style="1" customWidth="1"/>
    <col min="5133" max="5133" width="11.33203125" style="1" customWidth="1"/>
    <col min="5134" max="5134" width="6.44140625" style="1" customWidth="1"/>
    <col min="5135" max="5374" width="8.88671875" style="1"/>
    <col min="5375" max="5375" width="4.109375" style="1" customWidth="1"/>
    <col min="5376" max="5378" width="8.88671875" style="1"/>
    <col min="5379" max="5382" width="9.77734375" style="1" customWidth="1"/>
    <col min="5383" max="5383" width="12.5546875" style="1" customWidth="1"/>
    <col min="5384" max="5385" width="15.77734375" style="1" customWidth="1"/>
    <col min="5386" max="5386" width="12.6640625" style="1" customWidth="1"/>
    <col min="5387" max="5387" width="12.5546875" style="1" customWidth="1"/>
    <col min="5388" max="5388" width="15.77734375" style="1" customWidth="1"/>
    <col min="5389" max="5389" width="11.33203125" style="1" customWidth="1"/>
    <col min="5390" max="5390" width="6.44140625" style="1" customWidth="1"/>
    <col min="5391" max="5630" width="8.88671875" style="1"/>
    <col min="5631" max="5631" width="4.109375" style="1" customWidth="1"/>
    <col min="5632" max="5634" width="8.88671875" style="1"/>
    <col min="5635" max="5638" width="9.77734375" style="1" customWidth="1"/>
    <col min="5639" max="5639" width="12.5546875" style="1" customWidth="1"/>
    <col min="5640" max="5641" width="15.77734375" style="1" customWidth="1"/>
    <col min="5642" max="5642" width="12.6640625" style="1" customWidth="1"/>
    <col min="5643" max="5643" width="12.5546875" style="1" customWidth="1"/>
    <col min="5644" max="5644" width="15.77734375" style="1" customWidth="1"/>
    <col min="5645" max="5645" width="11.33203125" style="1" customWidth="1"/>
    <col min="5646" max="5646" width="6.44140625" style="1" customWidth="1"/>
    <col min="5647" max="5886" width="8.88671875" style="1"/>
    <col min="5887" max="5887" width="4.109375" style="1" customWidth="1"/>
    <col min="5888" max="5890" width="8.88671875" style="1"/>
    <col min="5891" max="5894" width="9.77734375" style="1" customWidth="1"/>
    <col min="5895" max="5895" width="12.5546875" style="1" customWidth="1"/>
    <col min="5896" max="5897" width="15.77734375" style="1" customWidth="1"/>
    <col min="5898" max="5898" width="12.6640625" style="1" customWidth="1"/>
    <col min="5899" max="5899" width="12.5546875" style="1" customWidth="1"/>
    <col min="5900" max="5900" width="15.77734375" style="1" customWidth="1"/>
    <col min="5901" max="5901" width="11.33203125" style="1" customWidth="1"/>
    <col min="5902" max="5902" width="6.44140625" style="1" customWidth="1"/>
    <col min="5903" max="6142" width="8.88671875" style="1"/>
    <col min="6143" max="6143" width="4.109375" style="1" customWidth="1"/>
    <col min="6144" max="6146" width="8.88671875" style="1"/>
    <col min="6147" max="6150" width="9.77734375" style="1" customWidth="1"/>
    <col min="6151" max="6151" width="12.5546875" style="1" customWidth="1"/>
    <col min="6152" max="6153" width="15.77734375" style="1" customWidth="1"/>
    <col min="6154" max="6154" width="12.6640625" style="1" customWidth="1"/>
    <col min="6155" max="6155" width="12.5546875" style="1" customWidth="1"/>
    <col min="6156" max="6156" width="15.77734375" style="1" customWidth="1"/>
    <col min="6157" max="6157" width="11.33203125" style="1" customWidth="1"/>
    <col min="6158" max="6158" width="6.44140625" style="1" customWidth="1"/>
    <col min="6159" max="6398" width="8.88671875" style="1"/>
    <col min="6399" max="6399" width="4.109375" style="1" customWidth="1"/>
    <col min="6400" max="6402" width="8.88671875" style="1"/>
    <col min="6403" max="6406" width="9.77734375" style="1" customWidth="1"/>
    <col min="6407" max="6407" width="12.5546875" style="1" customWidth="1"/>
    <col min="6408" max="6409" width="15.77734375" style="1" customWidth="1"/>
    <col min="6410" max="6410" width="12.6640625" style="1" customWidth="1"/>
    <col min="6411" max="6411" width="12.5546875" style="1" customWidth="1"/>
    <col min="6412" max="6412" width="15.77734375" style="1" customWidth="1"/>
    <col min="6413" max="6413" width="11.33203125" style="1" customWidth="1"/>
    <col min="6414" max="6414" width="6.44140625" style="1" customWidth="1"/>
    <col min="6415" max="6654" width="8.88671875" style="1"/>
    <col min="6655" max="6655" width="4.109375" style="1" customWidth="1"/>
    <col min="6656" max="6658" width="8.88671875" style="1"/>
    <col min="6659" max="6662" width="9.77734375" style="1" customWidth="1"/>
    <col min="6663" max="6663" width="12.5546875" style="1" customWidth="1"/>
    <col min="6664" max="6665" width="15.77734375" style="1" customWidth="1"/>
    <col min="6666" max="6666" width="12.6640625" style="1" customWidth="1"/>
    <col min="6667" max="6667" width="12.5546875" style="1" customWidth="1"/>
    <col min="6668" max="6668" width="15.77734375" style="1" customWidth="1"/>
    <col min="6669" max="6669" width="11.33203125" style="1" customWidth="1"/>
    <col min="6670" max="6670" width="6.44140625" style="1" customWidth="1"/>
    <col min="6671" max="6910" width="8.88671875" style="1"/>
    <col min="6911" max="6911" width="4.109375" style="1" customWidth="1"/>
    <col min="6912" max="6914" width="8.88671875" style="1"/>
    <col min="6915" max="6918" width="9.77734375" style="1" customWidth="1"/>
    <col min="6919" max="6919" width="12.5546875" style="1" customWidth="1"/>
    <col min="6920" max="6921" width="15.77734375" style="1" customWidth="1"/>
    <col min="6922" max="6922" width="12.6640625" style="1" customWidth="1"/>
    <col min="6923" max="6923" width="12.5546875" style="1" customWidth="1"/>
    <col min="6924" max="6924" width="15.77734375" style="1" customWidth="1"/>
    <col min="6925" max="6925" width="11.33203125" style="1" customWidth="1"/>
    <col min="6926" max="6926" width="6.44140625" style="1" customWidth="1"/>
    <col min="6927" max="7166" width="8.88671875" style="1"/>
    <col min="7167" max="7167" width="4.109375" style="1" customWidth="1"/>
    <col min="7168" max="7170" width="8.88671875" style="1"/>
    <col min="7171" max="7174" width="9.77734375" style="1" customWidth="1"/>
    <col min="7175" max="7175" width="12.5546875" style="1" customWidth="1"/>
    <col min="7176" max="7177" width="15.77734375" style="1" customWidth="1"/>
    <col min="7178" max="7178" width="12.6640625" style="1" customWidth="1"/>
    <col min="7179" max="7179" width="12.5546875" style="1" customWidth="1"/>
    <col min="7180" max="7180" width="15.77734375" style="1" customWidth="1"/>
    <col min="7181" max="7181" width="11.33203125" style="1" customWidth="1"/>
    <col min="7182" max="7182" width="6.44140625" style="1" customWidth="1"/>
    <col min="7183" max="7422" width="8.88671875" style="1"/>
    <col min="7423" max="7423" width="4.109375" style="1" customWidth="1"/>
    <col min="7424" max="7426" width="8.88671875" style="1"/>
    <col min="7427" max="7430" width="9.77734375" style="1" customWidth="1"/>
    <col min="7431" max="7431" width="12.5546875" style="1" customWidth="1"/>
    <col min="7432" max="7433" width="15.77734375" style="1" customWidth="1"/>
    <col min="7434" max="7434" width="12.6640625" style="1" customWidth="1"/>
    <col min="7435" max="7435" width="12.5546875" style="1" customWidth="1"/>
    <col min="7436" max="7436" width="15.77734375" style="1" customWidth="1"/>
    <col min="7437" max="7437" width="11.33203125" style="1" customWidth="1"/>
    <col min="7438" max="7438" width="6.44140625" style="1" customWidth="1"/>
    <col min="7439" max="7678" width="8.88671875" style="1"/>
    <col min="7679" max="7679" width="4.109375" style="1" customWidth="1"/>
    <col min="7680" max="7682" width="8.88671875" style="1"/>
    <col min="7683" max="7686" width="9.77734375" style="1" customWidth="1"/>
    <col min="7687" max="7687" width="12.5546875" style="1" customWidth="1"/>
    <col min="7688" max="7689" width="15.77734375" style="1" customWidth="1"/>
    <col min="7690" max="7690" width="12.6640625" style="1" customWidth="1"/>
    <col min="7691" max="7691" width="12.5546875" style="1" customWidth="1"/>
    <col min="7692" max="7692" width="15.77734375" style="1" customWidth="1"/>
    <col min="7693" max="7693" width="11.33203125" style="1" customWidth="1"/>
    <col min="7694" max="7694" width="6.44140625" style="1" customWidth="1"/>
    <col min="7695" max="7934" width="8.88671875" style="1"/>
    <col min="7935" max="7935" width="4.109375" style="1" customWidth="1"/>
    <col min="7936" max="7938" width="8.88671875" style="1"/>
    <col min="7939" max="7942" width="9.77734375" style="1" customWidth="1"/>
    <col min="7943" max="7943" width="12.5546875" style="1" customWidth="1"/>
    <col min="7944" max="7945" width="15.77734375" style="1" customWidth="1"/>
    <col min="7946" max="7946" width="12.6640625" style="1" customWidth="1"/>
    <col min="7947" max="7947" width="12.5546875" style="1" customWidth="1"/>
    <col min="7948" max="7948" width="15.77734375" style="1" customWidth="1"/>
    <col min="7949" max="7949" width="11.33203125" style="1" customWidth="1"/>
    <col min="7950" max="7950" width="6.44140625" style="1" customWidth="1"/>
    <col min="7951" max="8190" width="8.88671875" style="1"/>
    <col min="8191" max="8191" width="4.109375" style="1" customWidth="1"/>
    <col min="8192" max="8194" width="8.88671875" style="1"/>
    <col min="8195" max="8198" width="9.77734375" style="1" customWidth="1"/>
    <col min="8199" max="8199" width="12.5546875" style="1" customWidth="1"/>
    <col min="8200" max="8201" width="15.77734375" style="1" customWidth="1"/>
    <col min="8202" max="8202" width="12.6640625" style="1" customWidth="1"/>
    <col min="8203" max="8203" width="12.5546875" style="1" customWidth="1"/>
    <col min="8204" max="8204" width="15.77734375" style="1" customWidth="1"/>
    <col min="8205" max="8205" width="11.33203125" style="1" customWidth="1"/>
    <col min="8206" max="8206" width="6.44140625" style="1" customWidth="1"/>
    <col min="8207" max="8446" width="8.88671875" style="1"/>
    <col min="8447" max="8447" width="4.109375" style="1" customWidth="1"/>
    <col min="8448" max="8450" width="8.88671875" style="1"/>
    <col min="8451" max="8454" width="9.77734375" style="1" customWidth="1"/>
    <col min="8455" max="8455" width="12.5546875" style="1" customWidth="1"/>
    <col min="8456" max="8457" width="15.77734375" style="1" customWidth="1"/>
    <col min="8458" max="8458" width="12.6640625" style="1" customWidth="1"/>
    <col min="8459" max="8459" width="12.5546875" style="1" customWidth="1"/>
    <col min="8460" max="8460" width="15.77734375" style="1" customWidth="1"/>
    <col min="8461" max="8461" width="11.33203125" style="1" customWidth="1"/>
    <col min="8462" max="8462" width="6.44140625" style="1" customWidth="1"/>
    <col min="8463" max="8702" width="8.88671875" style="1"/>
    <col min="8703" max="8703" width="4.109375" style="1" customWidth="1"/>
    <col min="8704" max="8706" width="8.88671875" style="1"/>
    <col min="8707" max="8710" width="9.77734375" style="1" customWidth="1"/>
    <col min="8711" max="8711" width="12.5546875" style="1" customWidth="1"/>
    <col min="8712" max="8713" width="15.77734375" style="1" customWidth="1"/>
    <col min="8714" max="8714" width="12.6640625" style="1" customWidth="1"/>
    <col min="8715" max="8715" width="12.5546875" style="1" customWidth="1"/>
    <col min="8716" max="8716" width="15.77734375" style="1" customWidth="1"/>
    <col min="8717" max="8717" width="11.33203125" style="1" customWidth="1"/>
    <col min="8718" max="8718" width="6.44140625" style="1" customWidth="1"/>
    <col min="8719" max="8958" width="8.88671875" style="1"/>
    <col min="8959" max="8959" width="4.109375" style="1" customWidth="1"/>
    <col min="8960" max="8962" width="8.88671875" style="1"/>
    <col min="8963" max="8966" width="9.77734375" style="1" customWidth="1"/>
    <col min="8967" max="8967" width="12.5546875" style="1" customWidth="1"/>
    <col min="8968" max="8969" width="15.77734375" style="1" customWidth="1"/>
    <col min="8970" max="8970" width="12.6640625" style="1" customWidth="1"/>
    <col min="8971" max="8971" width="12.5546875" style="1" customWidth="1"/>
    <col min="8972" max="8972" width="15.77734375" style="1" customWidth="1"/>
    <col min="8973" max="8973" width="11.33203125" style="1" customWidth="1"/>
    <col min="8974" max="8974" width="6.44140625" style="1" customWidth="1"/>
    <col min="8975" max="9214" width="8.88671875" style="1"/>
    <col min="9215" max="9215" width="4.109375" style="1" customWidth="1"/>
    <col min="9216" max="9218" width="8.88671875" style="1"/>
    <col min="9219" max="9222" width="9.77734375" style="1" customWidth="1"/>
    <col min="9223" max="9223" width="12.5546875" style="1" customWidth="1"/>
    <col min="9224" max="9225" width="15.77734375" style="1" customWidth="1"/>
    <col min="9226" max="9226" width="12.6640625" style="1" customWidth="1"/>
    <col min="9227" max="9227" width="12.5546875" style="1" customWidth="1"/>
    <col min="9228" max="9228" width="15.77734375" style="1" customWidth="1"/>
    <col min="9229" max="9229" width="11.33203125" style="1" customWidth="1"/>
    <col min="9230" max="9230" width="6.44140625" style="1" customWidth="1"/>
    <col min="9231" max="9470" width="8.88671875" style="1"/>
    <col min="9471" max="9471" width="4.109375" style="1" customWidth="1"/>
    <col min="9472" max="9474" width="8.88671875" style="1"/>
    <col min="9475" max="9478" width="9.77734375" style="1" customWidth="1"/>
    <col min="9479" max="9479" width="12.5546875" style="1" customWidth="1"/>
    <col min="9480" max="9481" width="15.77734375" style="1" customWidth="1"/>
    <col min="9482" max="9482" width="12.6640625" style="1" customWidth="1"/>
    <col min="9483" max="9483" width="12.5546875" style="1" customWidth="1"/>
    <col min="9484" max="9484" width="15.77734375" style="1" customWidth="1"/>
    <col min="9485" max="9485" width="11.33203125" style="1" customWidth="1"/>
    <col min="9486" max="9486" width="6.44140625" style="1" customWidth="1"/>
    <col min="9487" max="9726" width="8.88671875" style="1"/>
    <col min="9727" max="9727" width="4.109375" style="1" customWidth="1"/>
    <col min="9728" max="9730" width="8.88671875" style="1"/>
    <col min="9731" max="9734" width="9.77734375" style="1" customWidth="1"/>
    <col min="9735" max="9735" width="12.5546875" style="1" customWidth="1"/>
    <col min="9736" max="9737" width="15.77734375" style="1" customWidth="1"/>
    <col min="9738" max="9738" width="12.6640625" style="1" customWidth="1"/>
    <col min="9739" max="9739" width="12.5546875" style="1" customWidth="1"/>
    <col min="9740" max="9740" width="15.77734375" style="1" customWidth="1"/>
    <col min="9741" max="9741" width="11.33203125" style="1" customWidth="1"/>
    <col min="9742" max="9742" width="6.44140625" style="1" customWidth="1"/>
    <col min="9743" max="9982" width="8.88671875" style="1"/>
    <col min="9983" max="9983" width="4.109375" style="1" customWidth="1"/>
    <col min="9984" max="9986" width="8.88671875" style="1"/>
    <col min="9987" max="9990" width="9.77734375" style="1" customWidth="1"/>
    <col min="9991" max="9991" width="12.5546875" style="1" customWidth="1"/>
    <col min="9992" max="9993" width="15.77734375" style="1" customWidth="1"/>
    <col min="9994" max="9994" width="12.6640625" style="1" customWidth="1"/>
    <col min="9995" max="9995" width="12.5546875" style="1" customWidth="1"/>
    <col min="9996" max="9996" width="15.77734375" style="1" customWidth="1"/>
    <col min="9997" max="9997" width="11.33203125" style="1" customWidth="1"/>
    <col min="9998" max="9998" width="6.44140625" style="1" customWidth="1"/>
    <col min="9999" max="10238" width="8.88671875" style="1"/>
    <col min="10239" max="10239" width="4.109375" style="1" customWidth="1"/>
    <col min="10240" max="10242" width="8.88671875" style="1"/>
    <col min="10243" max="10246" width="9.77734375" style="1" customWidth="1"/>
    <col min="10247" max="10247" width="12.5546875" style="1" customWidth="1"/>
    <col min="10248" max="10249" width="15.77734375" style="1" customWidth="1"/>
    <col min="10250" max="10250" width="12.6640625" style="1" customWidth="1"/>
    <col min="10251" max="10251" width="12.5546875" style="1" customWidth="1"/>
    <col min="10252" max="10252" width="15.77734375" style="1" customWidth="1"/>
    <col min="10253" max="10253" width="11.33203125" style="1" customWidth="1"/>
    <col min="10254" max="10254" width="6.44140625" style="1" customWidth="1"/>
    <col min="10255" max="10494" width="8.88671875" style="1"/>
    <col min="10495" max="10495" width="4.109375" style="1" customWidth="1"/>
    <col min="10496" max="10498" width="8.88671875" style="1"/>
    <col min="10499" max="10502" width="9.77734375" style="1" customWidth="1"/>
    <col min="10503" max="10503" width="12.5546875" style="1" customWidth="1"/>
    <col min="10504" max="10505" width="15.77734375" style="1" customWidth="1"/>
    <col min="10506" max="10506" width="12.6640625" style="1" customWidth="1"/>
    <col min="10507" max="10507" width="12.5546875" style="1" customWidth="1"/>
    <col min="10508" max="10508" width="15.77734375" style="1" customWidth="1"/>
    <col min="10509" max="10509" width="11.33203125" style="1" customWidth="1"/>
    <col min="10510" max="10510" width="6.44140625" style="1" customWidth="1"/>
    <col min="10511" max="10750" width="8.88671875" style="1"/>
    <col min="10751" max="10751" width="4.109375" style="1" customWidth="1"/>
    <col min="10752" max="10754" width="8.88671875" style="1"/>
    <col min="10755" max="10758" width="9.77734375" style="1" customWidth="1"/>
    <col min="10759" max="10759" width="12.5546875" style="1" customWidth="1"/>
    <col min="10760" max="10761" width="15.77734375" style="1" customWidth="1"/>
    <col min="10762" max="10762" width="12.6640625" style="1" customWidth="1"/>
    <col min="10763" max="10763" width="12.5546875" style="1" customWidth="1"/>
    <col min="10764" max="10764" width="15.77734375" style="1" customWidth="1"/>
    <col min="10765" max="10765" width="11.33203125" style="1" customWidth="1"/>
    <col min="10766" max="10766" width="6.44140625" style="1" customWidth="1"/>
    <col min="10767" max="11006" width="8.88671875" style="1"/>
    <col min="11007" max="11007" width="4.109375" style="1" customWidth="1"/>
    <col min="11008" max="11010" width="8.88671875" style="1"/>
    <col min="11011" max="11014" width="9.77734375" style="1" customWidth="1"/>
    <col min="11015" max="11015" width="12.5546875" style="1" customWidth="1"/>
    <col min="11016" max="11017" width="15.77734375" style="1" customWidth="1"/>
    <col min="11018" max="11018" width="12.6640625" style="1" customWidth="1"/>
    <col min="11019" max="11019" width="12.5546875" style="1" customWidth="1"/>
    <col min="11020" max="11020" width="15.77734375" style="1" customWidth="1"/>
    <col min="11021" max="11021" width="11.33203125" style="1" customWidth="1"/>
    <col min="11022" max="11022" width="6.44140625" style="1" customWidth="1"/>
    <col min="11023" max="11262" width="8.88671875" style="1"/>
    <col min="11263" max="11263" width="4.109375" style="1" customWidth="1"/>
    <col min="11264" max="11266" width="8.88671875" style="1"/>
    <col min="11267" max="11270" width="9.77734375" style="1" customWidth="1"/>
    <col min="11271" max="11271" width="12.5546875" style="1" customWidth="1"/>
    <col min="11272" max="11273" width="15.77734375" style="1" customWidth="1"/>
    <col min="11274" max="11274" width="12.6640625" style="1" customWidth="1"/>
    <col min="11275" max="11275" width="12.5546875" style="1" customWidth="1"/>
    <col min="11276" max="11276" width="15.77734375" style="1" customWidth="1"/>
    <col min="11277" max="11277" width="11.33203125" style="1" customWidth="1"/>
    <col min="11278" max="11278" width="6.44140625" style="1" customWidth="1"/>
    <col min="11279" max="11518" width="8.88671875" style="1"/>
    <col min="11519" max="11519" width="4.109375" style="1" customWidth="1"/>
    <col min="11520" max="11522" width="8.88671875" style="1"/>
    <col min="11523" max="11526" width="9.77734375" style="1" customWidth="1"/>
    <col min="11527" max="11527" width="12.5546875" style="1" customWidth="1"/>
    <col min="11528" max="11529" width="15.77734375" style="1" customWidth="1"/>
    <col min="11530" max="11530" width="12.6640625" style="1" customWidth="1"/>
    <col min="11531" max="11531" width="12.5546875" style="1" customWidth="1"/>
    <col min="11532" max="11532" width="15.77734375" style="1" customWidth="1"/>
    <col min="11533" max="11533" width="11.33203125" style="1" customWidth="1"/>
    <col min="11534" max="11534" width="6.44140625" style="1" customWidth="1"/>
    <col min="11535" max="11774" width="8.88671875" style="1"/>
    <col min="11775" max="11775" width="4.109375" style="1" customWidth="1"/>
    <col min="11776" max="11778" width="8.88671875" style="1"/>
    <col min="11779" max="11782" width="9.77734375" style="1" customWidth="1"/>
    <col min="11783" max="11783" width="12.5546875" style="1" customWidth="1"/>
    <col min="11784" max="11785" width="15.77734375" style="1" customWidth="1"/>
    <col min="11786" max="11786" width="12.6640625" style="1" customWidth="1"/>
    <col min="11787" max="11787" width="12.5546875" style="1" customWidth="1"/>
    <col min="11788" max="11788" width="15.77734375" style="1" customWidth="1"/>
    <col min="11789" max="11789" width="11.33203125" style="1" customWidth="1"/>
    <col min="11790" max="11790" width="6.44140625" style="1" customWidth="1"/>
    <col min="11791" max="12030" width="8.88671875" style="1"/>
    <col min="12031" max="12031" width="4.109375" style="1" customWidth="1"/>
    <col min="12032" max="12034" width="8.88671875" style="1"/>
    <col min="12035" max="12038" width="9.77734375" style="1" customWidth="1"/>
    <col min="12039" max="12039" width="12.5546875" style="1" customWidth="1"/>
    <col min="12040" max="12041" width="15.77734375" style="1" customWidth="1"/>
    <col min="12042" max="12042" width="12.6640625" style="1" customWidth="1"/>
    <col min="12043" max="12043" width="12.5546875" style="1" customWidth="1"/>
    <col min="12044" max="12044" width="15.77734375" style="1" customWidth="1"/>
    <col min="12045" max="12045" width="11.33203125" style="1" customWidth="1"/>
    <col min="12046" max="12046" width="6.44140625" style="1" customWidth="1"/>
    <col min="12047" max="12286" width="8.88671875" style="1"/>
    <col min="12287" max="12287" width="4.109375" style="1" customWidth="1"/>
    <col min="12288" max="12290" width="8.88671875" style="1"/>
    <col min="12291" max="12294" width="9.77734375" style="1" customWidth="1"/>
    <col min="12295" max="12295" width="12.5546875" style="1" customWidth="1"/>
    <col min="12296" max="12297" width="15.77734375" style="1" customWidth="1"/>
    <col min="12298" max="12298" width="12.6640625" style="1" customWidth="1"/>
    <col min="12299" max="12299" width="12.5546875" style="1" customWidth="1"/>
    <col min="12300" max="12300" width="15.77734375" style="1" customWidth="1"/>
    <col min="12301" max="12301" width="11.33203125" style="1" customWidth="1"/>
    <col min="12302" max="12302" width="6.44140625" style="1" customWidth="1"/>
    <col min="12303" max="12542" width="8.88671875" style="1"/>
    <col min="12543" max="12543" width="4.109375" style="1" customWidth="1"/>
    <col min="12544" max="12546" width="8.88671875" style="1"/>
    <col min="12547" max="12550" width="9.77734375" style="1" customWidth="1"/>
    <col min="12551" max="12551" width="12.5546875" style="1" customWidth="1"/>
    <col min="12552" max="12553" width="15.77734375" style="1" customWidth="1"/>
    <col min="12554" max="12554" width="12.6640625" style="1" customWidth="1"/>
    <col min="12555" max="12555" width="12.5546875" style="1" customWidth="1"/>
    <col min="12556" max="12556" width="15.77734375" style="1" customWidth="1"/>
    <col min="12557" max="12557" width="11.33203125" style="1" customWidth="1"/>
    <col min="12558" max="12558" width="6.44140625" style="1" customWidth="1"/>
    <col min="12559" max="12798" width="8.88671875" style="1"/>
    <col min="12799" max="12799" width="4.109375" style="1" customWidth="1"/>
    <col min="12800" max="12802" width="8.88671875" style="1"/>
    <col min="12803" max="12806" width="9.77734375" style="1" customWidth="1"/>
    <col min="12807" max="12807" width="12.5546875" style="1" customWidth="1"/>
    <col min="12808" max="12809" width="15.77734375" style="1" customWidth="1"/>
    <col min="12810" max="12810" width="12.6640625" style="1" customWidth="1"/>
    <col min="12811" max="12811" width="12.5546875" style="1" customWidth="1"/>
    <col min="12812" max="12812" width="15.77734375" style="1" customWidth="1"/>
    <col min="12813" max="12813" width="11.33203125" style="1" customWidth="1"/>
    <col min="12814" max="12814" width="6.44140625" style="1" customWidth="1"/>
    <col min="12815" max="13054" width="8.88671875" style="1"/>
    <col min="13055" max="13055" width="4.109375" style="1" customWidth="1"/>
    <col min="13056" max="13058" width="8.88671875" style="1"/>
    <col min="13059" max="13062" width="9.77734375" style="1" customWidth="1"/>
    <col min="13063" max="13063" width="12.5546875" style="1" customWidth="1"/>
    <col min="13064" max="13065" width="15.77734375" style="1" customWidth="1"/>
    <col min="13066" max="13066" width="12.6640625" style="1" customWidth="1"/>
    <col min="13067" max="13067" width="12.5546875" style="1" customWidth="1"/>
    <col min="13068" max="13068" width="15.77734375" style="1" customWidth="1"/>
    <col min="13069" max="13069" width="11.33203125" style="1" customWidth="1"/>
    <col min="13070" max="13070" width="6.44140625" style="1" customWidth="1"/>
    <col min="13071" max="13310" width="8.88671875" style="1"/>
    <col min="13311" max="13311" width="4.109375" style="1" customWidth="1"/>
    <col min="13312" max="13314" width="8.88671875" style="1"/>
    <col min="13315" max="13318" width="9.77734375" style="1" customWidth="1"/>
    <col min="13319" max="13319" width="12.5546875" style="1" customWidth="1"/>
    <col min="13320" max="13321" width="15.77734375" style="1" customWidth="1"/>
    <col min="13322" max="13322" width="12.6640625" style="1" customWidth="1"/>
    <col min="13323" max="13323" width="12.5546875" style="1" customWidth="1"/>
    <col min="13324" max="13324" width="15.77734375" style="1" customWidth="1"/>
    <col min="13325" max="13325" width="11.33203125" style="1" customWidth="1"/>
    <col min="13326" max="13326" width="6.44140625" style="1" customWidth="1"/>
    <col min="13327" max="13566" width="8.88671875" style="1"/>
    <col min="13567" max="13567" width="4.109375" style="1" customWidth="1"/>
    <col min="13568" max="13570" width="8.88671875" style="1"/>
    <col min="13571" max="13574" width="9.77734375" style="1" customWidth="1"/>
    <col min="13575" max="13575" width="12.5546875" style="1" customWidth="1"/>
    <col min="13576" max="13577" width="15.77734375" style="1" customWidth="1"/>
    <col min="13578" max="13578" width="12.6640625" style="1" customWidth="1"/>
    <col min="13579" max="13579" width="12.5546875" style="1" customWidth="1"/>
    <col min="13580" max="13580" width="15.77734375" style="1" customWidth="1"/>
    <col min="13581" max="13581" width="11.33203125" style="1" customWidth="1"/>
    <col min="13582" max="13582" width="6.44140625" style="1" customWidth="1"/>
    <col min="13583" max="13822" width="8.88671875" style="1"/>
    <col min="13823" max="13823" width="4.109375" style="1" customWidth="1"/>
    <col min="13824" max="13826" width="8.88671875" style="1"/>
    <col min="13827" max="13830" width="9.77734375" style="1" customWidth="1"/>
    <col min="13831" max="13831" width="12.5546875" style="1" customWidth="1"/>
    <col min="13832" max="13833" width="15.77734375" style="1" customWidth="1"/>
    <col min="13834" max="13834" width="12.6640625" style="1" customWidth="1"/>
    <col min="13835" max="13835" width="12.5546875" style="1" customWidth="1"/>
    <col min="13836" max="13836" width="15.77734375" style="1" customWidth="1"/>
    <col min="13837" max="13837" width="11.33203125" style="1" customWidth="1"/>
    <col min="13838" max="13838" width="6.44140625" style="1" customWidth="1"/>
    <col min="13839" max="14078" width="8.88671875" style="1"/>
    <col min="14079" max="14079" width="4.109375" style="1" customWidth="1"/>
    <col min="14080" max="14082" width="8.88671875" style="1"/>
    <col min="14083" max="14086" width="9.77734375" style="1" customWidth="1"/>
    <col min="14087" max="14087" width="12.5546875" style="1" customWidth="1"/>
    <col min="14088" max="14089" width="15.77734375" style="1" customWidth="1"/>
    <col min="14090" max="14090" width="12.6640625" style="1" customWidth="1"/>
    <col min="14091" max="14091" width="12.5546875" style="1" customWidth="1"/>
    <col min="14092" max="14092" width="15.77734375" style="1" customWidth="1"/>
    <col min="14093" max="14093" width="11.33203125" style="1" customWidth="1"/>
    <col min="14094" max="14094" width="6.44140625" style="1" customWidth="1"/>
    <col min="14095" max="14334" width="8.88671875" style="1"/>
    <col min="14335" max="14335" width="4.109375" style="1" customWidth="1"/>
    <col min="14336" max="14338" width="8.88671875" style="1"/>
    <col min="14339" max="14342" width="9.77734375" style="1" customWidth="1"/>
    <col min="14343" max="14343" width="12.5546875" style="1" customWidth="1"/>
    <col min="14344" max="14345" width="15.77734375" style="1" customWidth="1"/>
    <col min="14346" max="14346" width="12.6640625" style="1" customWidth="1"/>
    <col min="14347" max="14347" width="12.5546875" style="1" customWidth="1"/>
    <col min="14348" max="14348" width="15.77734375" style="1" customWidth="1"/>
    <col min="14349" max="14349" width="11.33203125" style="1" customWidth="1"/>
    <col min="14350" max="14350" width="6.44140625" style="1" customWidth="1"/>
    <col min="14351" max="14590" width="8.88671875" style="1"/>
    <col min="14591" max="14591" width="4.109375" style="1" customWidth="1"/>
    <col min="14592" max="14594" width="8.88671875" style="1"/>
    <col min="14595" max="14598" width="9.77734375" style="1" customWidth="1"/>
    <col min="14599" max="14599" width="12.5546875" style="1" customWidth="1"/>
    <col min="14600" max="14601" width="15.77734375" style="1" customWidth="1"/>
    <col min="14602" max="14602" width="12.6640625" style="1" customWidth="1"/>
    <col min="14603" max="14603" width="12.5546875" style="1" customWidth="1"/>
    <col min="14604" max="14604" width="15.77734375" style="1" customWidth="1"/>
    <col min="14605" max="14605" width="11.33203125" style="1" customWidth="1"/>
    <col min="14606" max="14606" width="6.44140625" style="1" customWidth="1"/>
    <col min="14607" max="14846" width="8.88671875" style="1"/>
    <col min="14847" max="14847" width="4.109375" style="1" customWidth="1"/>
    <col min="14848" max="14850" width="8.88671875" style="1"/>
    <col min="14851" max="14854" width="9.77734375" style="1" customWidth="1"/>
    <col min="14855" max="14855" width="12.5546875" style="1" customWidth="1"/>
    <col min="14856" max="14857" width="15.77734375" style="1" customWidth="1"/>
    <col min="14858" max="14858" width="12.6640625" style="1" customWidth="1"/>
    <col min="14859" max="14859" width="12.5546875" style="1" customWidth="1"/>
    <col min="14860" max="14860" width="15.77734375" style="1" customWidth="1"/>
    <col min="14861" max="14861" width="11.33203125" style="1" customWidth="1"/>
    <col min="14862" max="14862" width="6.44140625" style="1" customWidth="1"/>
    <col min="14863" max="15102" width="8.88671875" style="1"/>
    <col min="15103" max="15103" width="4.109375" style="1" customWidth="1"/>
    <col min="15104" max="15106" width="8.88671875" style="1"/>
    <col min="15107" max="15110" width="9.77734375" style="1" customWidth="1"/>
    <col min="15111" max="15111" width="12.5546875" style="1" customWidth="1"/>
    <col min="15112" max="15113" width="15.77734375" style="1" customWidth="1"/>
    <col min="15114" max="15114" width="12.6640625" style="1" customWidth="1"/>
    <col min="15115" max="15115" width="12.5546875" style="1" customWidth="1"/>
    <col min="15116" max="15116" width="15.77734375" style="1" customWidth="1"/>
    <col min="15117" max="15117" width="11.33203125" style="1" customWidth="1"/>
    <col min="15118" max="15118" width="6.44140625" style="1" customWidth="1"/>
    <col min="15119" max="15358" width="8.88671875" style="1"/>
    <col min="15359" max="15359" width="4.109375" style="1" customWidth="1"/>
    <col min="15360" max="15362" width="8.88671875" style="1"/>
    <col min="15363" max="15366" width="9.77734375" style="1" customWidth="1"/>
    <col min="15367" max="15367" width="12.5546875" style="1" customWidth="1"/>
    <col min="15368" max="15369" width="15.77734375" style="1" customWidth="1"/>
    <col min="15370" max="15370" width="12.6640625" style="1" customWidth="1"/>
    <col min="15371" max="15371" width="12.5546875" style="1" customWidth="1"/>
    <col min="15372" max="15372" width="15.77734375" style="1" customWidth="1"/>
    <col min="15373" max="15373" width="11.33203125" style="1" customWidth="1"/>
    <col min="15374" max="15374" width="6.44140625" style="1" customWidth="1"/>
    <col min="15375" max="15614" width="8.88671875" style="1"/>
    <col min="15615" max="15615" width="4.109375" style="1" customWidth="1"/>
    <col min="15616" max="15618" width="8.88671875" style="1"/>
    <col min="15619" max="15622" width="9.77734375" style="1" customWidth="1"/>
    <col min="15623" max="15623" width="12.5546875" style="1" customWidth="1"/>
    <col min="15624" max="15625" width="15.77734375" style="1" customWidth="1"/>
    <col min="15626" max="15626" width="12.6640625" style="1" customWidth="1"/>
    <col min="15627" max="15627" width="12.5546875" style="1" customWidth="1"/>
    <col min="15628" max="15628" width="15.77734375" style="1" customWidth="1"/>
    <col min="15629" max="15629" width="11.33203125" style="1" customWidth="1"/>
    <col min="15630" max="15630" width="6.44140625" style="1" customWidth="1"/>
    <col min="15631" max="15870" width="8.88671875" style="1"/>
    <col min="15871" max="15871" width="4.109375" style="1" customWidth="1"/>
    <col min="15872" max="15874" width="8.88671875" style="1"/>
    <col min="15875" max="15878" width="9.77734375" style="1" customWidth="1"/>
    <col min="15879" max="15879" width="12.5546875" style="1" customWidth="1"/>
    <col min="15880" max="15881" width="15.77734375" style="1" customWidth="1"/>
    <col min="15882" max="15882" width="12.6640625" style="1" customWidth="1"/>
    <col min="15883" max="15883" width="12.5546875" style="1" customWidth="1"/>
    <col min="15884" max="15884" width="15.77734375" style="1" customWidth="1"/>
    <col min="15885" max="15885" width="11.33203125" style="1" customWidth="1"/>
    <col min="15886" max="15886" width="6.44140625" style="1" customWidth="1"/>
    <col min="15887" max="16126" width="8.88671875" style="1"/>
    <col min="16127" max="16127" width="4.109375" style="1" customWidth="1"/>
    <col min="16128" max="16130" width="8.88671875" style="1"/>
    <col min="16131" max="16134" width="9.77734375" style="1" customWidth="1"/>
    <col min="16135" max="16135" width="12.5546875" style="1" customWidth="1"/>
    <col min="16136" max="16137" width="15.77734375" style="1" customWidth="1"/>
    <col min="16138" max="16138" width="12.6640625" style="1" customWidth="1"/>
    <col min="16139" max="16139" width="12.5546875" style="1" customWidth="1"/>
    <col min="16140" max="16140" width="15.77734375" style="1" customWidth="1"/>
    <col min="16141" max="16141" width="11.33203125" style="1" customWidth="1"/>
    <col min="16142" max="16142" width="6.44140625" style="1" customWidth="1"/>
    <col min="16143" max="16384" width="8.88671875" style="1"/>
  </cols>
  <sheetData>
    <row r="1" spans="1:14" ht="26.25">
      <c r="A1" s="16" t="s">
        <v>12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ht="33">
      <c r="A2" s="7" t="s">
        <v>11</v>
      </c>
      <c r="B2" s="7" t="s">
        <v>0</v>
      </c>
      <c r="C2" s="7" t="s">
        <v>1</v>
      </c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10</v>
      </c>
      <c r="L2" s="7" t="s">
        <v>23</v>
      </c>
      <c r="M2" s="11" t="s">
        <v>13</v>
      </c>
      <c r="N2" s="11" t="s">
        <v>9</v>
      </c>
    </row>
    <row r="3" spans="1:14" ht="17.25">
      <c r="A3" s="15">
        <v>1</v>
      </c>
      <c r="B3" s="7">
        <v>1</v>
      </c>
      <c r="C3" s="8">
        <v>70</v>
      </c>
      <c r="D3" s="8">
        <v>74.099999999999994</v>
      </c>
      <c r="E3" s="8">
        <v>11.3</v>
      </c>
      <c r="F3" s="8">
        <v>469</v>
      </c>
      <c r="G3" s="2">
        <f>ROUND((C3-D3)/E3,2)</f>
        <v>-0.36</v>
      </c>
      <c r="H3" s="3">
        <f>NORMDIST(G3,0,1,1)</f>
        <v>0.35942356678200876</v>
      </c>
      <c r="I3" s="4">
        <f>ROUND(1-H3,4)</f>
        <v>0.64059999999999995</v>
      </c>
      <c r="J3" s="2">
        <f>+I3*100</f>
        <v>64.059999999999988</v>
      </c>
      <c r="K3" s="6">
        <f>VLOOKUP(J3,등급구간!$A$1:$C$9,3)</f>
        <v>6</v>
      </c>
      <c r="L3" s="3">
        <f>+I3*F3</f>
        <v>300.44139999999999</v>
      </c>
      <c r="M3" s="8">
        <v>6</v>
      </c>
      <c r="N3" s="5">
        <f>SUM(M3-K3)</f>
        <v>0</v>
      </c>
    </row>
    <row r="4" spans="1:14" ht="17.25">
      <c r="A4" s="15"/>
      <c r="B4" s="7">
        <v>2</v>
      </c>
      <c r="C4" s="8">
        <v>56</v>
      </c>
      <c r="D4" s="8">
        <v>70</v>
      </c>
      <c r="E4" s="8">
        <v>13.2</v>
      </c>
      <c r="F4" s="8">
        <v>467</v>
      </c>
      <c r="G4" s="2">
        <f t="shared" ref="G4:G44" si="0">ROUND((C4-D4)/E4,2)</f>
        <v>-1.06</v>
      </c>
      <c r="H4" s="3">
        <f t="shared" ref="H4:H44" si="1">NORMDIST(G4,0,1,1)</f>
        <v>0.14457229966390958</v>
      </c>
      <c r="I4" s="4">
        <f t="shared" ref="I4:I44" si="2">ROUND(1-H4,4)</f>
        <v>0.85540000000000005</v>
      </c>
      <c r="J4" s="2">
        <f t="shared" ref="J4:J44" si="3">+I4*100</f>
        <v>85.54</v>
      </c>
      <c r="K4" s="6">
        <f>VLOOKUP(J4,등급구간!$A$1:$C$9,3)</f>
        <v>7</v>
      </c>
      <c r="L4" s="3">
        <f t="shared" ref="L4:L44" si="4">+I4*F4</f>
        <v>399.47180000000003</v>
      </c>
      <c r="M4" s="8">
        <v>7</v>
      </c>
      <c r="N4" s="5">
        <f t="shared" ref="N4:N44" si="5">SUM(M4-K4)</f>
        <v>0</v>
      </c>
    </row>
    <row r="5" spans="1:14" ht="17.25">
      <c r="A5" s="15"/>
      <c r="B5" s="7">
        <v>3</v>
      </c>
      <c r="C5" s="8">
        <v>52</v>
      </c>
      <c r="D5" s="8">
        <v>50</v>
      </c>
      <c r="E5" s="8">
        <v>17.399999999999999</v>
      </c>
      <c r="F5" s="8">
        <v>469</v>
      </c>
      <c r="G5" s="2">
        <f t="shared" si="0"/>
        <v>0.11</v>
      </c>
      <c r="H5" s="3">
        <f t="shared" si="1"/>
        <v>0.54379531254231672</v>
      </c>
      <c r="I5" s="4">
        <f t="shared" si="2"/>
        <v>0.45619999999999999</v>
      </c>
      <c r="J5" s="2">
        <f t="shared" si="3"/>
        <v>45.62</v>
      </c>
      <c r="K5" s="6">
        <f>VLOOKUP(J5,등급구간!$A$1:$C$9,3)</f>
        <v>5</v>
      </c>
      <c r="L5" s="3">
        <f t="shared" si="4"/>
        <v>213.95779999999999</v>
      </c>
      <c r="M5" s="8">
        <v>5</v>
      </c>
      <c r="N5" s="5">
        <f t="shared" si="5"/>
        <v>0</v>
      </c>
    </row>
    <row r="6" spans="1:14" ht="17.25">
      <c r="A6" s="15"/>
      <c r="B6" s="7">
        <v>4</v>
      </c>
      <c r="C6" s="8">
        <v>55</v>
      </c>
      <c r="D6" s="8">
        <v>53.2</v>
      </c>
      <c r="E6" s="8">
        <v>21.5</v>
      </c>
      <c r="F6" s="8">
        <v>467</v>
      </c>
      <c r="G6" s="2">
        <f t="shared" si="0"/>
        <v>0.08</v>
      </c>
      <c r="H6" s="3">
        <f t="shared" si="1"/>
        <v>0.53188137201398744</v>
      </c>
      <c r="I6" s="4">
        <f t="shared" si="2"/>
        <v>0.46810000000000002</v>
      </c>
      <c r="J6" s="2">
        <f t="shared" si="3"/>
        <v>46.81</v>
      </c>
      <c r="K6" s="6">
        <f>VLOOKUP(J6,등급구간!$A$1:$C$9,3)</f>
        <v>5</v>
      </c>
      <c r="L6" s="3">
        <f t="shared" si="4"/>
        <v>218.6027</v>
      </c>
      <c r="M6" s="8">
        <v>5</v>
      </c>
      <c r="N6" s="5">
        <f t="shared" si="5"/>
        <v>0</v>
      </c>
    </row>
    <row r="7" spans="1:14" ht="17.25">
      <c r="A7" s="15"/>
      <c r="B7" s="7">
        <v>5</v>
      </c>
      <c r="C7" s="8">
        <v>60</v>
      </c>
      <c r="D7" s="8">
        <v>64.8</v>
      </c>
      <c r="E7" s="8">
        <v>15.7</v>
      </c>
      <c r="F7" s="8">
        <v>469</v>
      </c>
      <c r="G7" s="2">
        <f t="shared" si="0"/>
        <v>-0.31</v>
      </c>
      <c r="H7" s="3">
        <f t="shared" si="1"/>
        <v>0.37828047817798072</v>
      </c>
      <c r="I7" s="4">
        <f t="shared" si="2"/>
        <v>0.62170000000000003</v>
      </c>
      <c r="J7" s="2">
        <f t="shared" si="3"/>
        <v>62.17</v>
      </c>
      <c r="K7" s="6">
        <f>VLOOKUP(J7,등급구간!$A$1:$C$9,3)</f>
        <v>6</v>
      </c>
      <c r="L7" s="3">
        <f t="shared" si="4"/>
        <v>291.57730000000004</v>
      </c>
      <c r="M7" s="8">
        <v>5</v>
      </c>
      <c r="N7" s="5">
        <f t="shared" si="5"/>
        <v>-1</v>
      </c>
    </row>
    <row r="8" spans="1:14" ht="17.25">
      <c r="A8" s="15"/>
      <c r="B8" s="7">
        <v>6</v>
      </c>
      <c r="C8" s="8">
        <v>68</v>
      </c>
      <c r="D8" s="8">
        <v>63.2</v>
      </c>
      <c r="E8" s="8">
        <v>17</v>
      </c>
      <c r="F8" s="8">
        <v>467</v>
      </c>
      <c r="G8" s="2">
        <f t="shared" si="0"/>
        <v>0.28000000000000003</v>
      </c>
      <c r="H8" s="3">
        <f t="shared" si="1"/>
        <v>0.61026124755579725</v>
      </c>
      <c r="I8" s="4">
        <f t="shared" si="2"/>
        <v>0.38969999999999999</v>
      </c>
      <c r="J8" s="2">
        <f t="shared" si="3"/>
        <v>38.97</v>
      </c>
      <c r="K8" s="6">
        <f>VLOOKUP(J8,등급구간!$A$1:$C$9,3)</f>
        <v>4</v>
      </c>
      <c r="L8" s="3">
        <f t="shared" si="4"/>
        <v>181.98990000000001</v>
      </c>
      <c r="M8" s="8">
        <v>4</v>
      </c>
      <c r="N8" s="5">
        <f t="shared" si="5"/>
        <v>0</v>
      </c>
    </row>
    <row r="9" spans="1:14" ht="17.25">
      <c r="A9" s="15"/>
      <c r="B9" s="7">
        <v>7</v>
      </c>
      <c r="C9" s="8">
        <v>46</v>
      </c>
      <c r="D9" s="8">
        <v>69.7</v>
      </c>
      <c r="E9" s="8">
        <v>17</v>
      </c>
      <c r="F9" s="8">
        <v>469</v>
      </c>
      <c r="G9" s="2">
        <f t="shared" si="0"/>
        <v>-1.39</v>
      </c>
      <c r="H9" s="3">
        <f t="shared" si="1"/>
        <v>8.2264438677668916E-2</v>
      </c>
      <c r="I9" s="4">
        <f t="shared" si="2"/>
        <v>0.91769999999999996</v>
      </c>
      <c r="J9" s="2">
        <f t="shared" si="3"/>
        <v>91.77</v>
      </c>
      <c r="K9" s="6">
        <f>VLOOKUP(J9,등급구간!$A$1:$C$9,3)</f>
        <v>8</v>
      </c>
      <c r="L9" s="3">
        <f t="shared" si="4"/>
        <v>430.40129999999999</v>
      </c>
      <c r="M9" s="8">
        <v>8</v>
      </c>
      <c r="N9" s="5">
        <f t="shared" si="5"/>
        <v>0</v>
      </c>
    </row>
    <row r="10" spans="1:14" ht="17.25">
      <c r="A10" s="15"/>
      <c r="B10" s="7">
        <v>8</v>
      </c>
      <c r="C10" s="8">
        <v>62</v>
      </c>
      <c r="D10" s="8">
        <v>71</v>
      </c>
      <c r="E10" s="8">
        <v>16.5</v>
      </c>
      <c r="F10" s="8">
        <v>467</v>
      </c>
      <c r="G10" s="2">
        <f t="shared" si="0"/>
        <v>-0.55000000000000004</v>
      </c>
      <c r="H10" s="3">
        <f t="shared" si="1"/>
        <v>0.29115968678834636</v>
      </c>
      <c r="I10" s="4">
        <f t="shared" si="2"/>
        <v>0.70879999999999999</v>
      </c>
      <c r="J10" s="2">
        <f t="shared" si="3"/>
        <v>70.88</v>
      </c>
      <c r="K10" s="6">
        <f>VLOOKUP(J10,등급구간!$A$1:$C$9,3)</f>
        <v>6</v>
      </c>
      <c r="L10" s="3">
        <f t="shared" si="4"/>
        <v>331.00959999999998</v>
      </c>
      <c r="M10" s="8">
        <v>6</v>
      </c>
      <c r="N10" s="5">
        <f t="shared" si="5"/>
        <v>0</v>
      </c>
    </row>
    <row r="11" spans="1:14" ht="17.25">
      <c r="A11" s="15"/>
      <c r="B11" s="7">
        <v>9</v>
      </c>
      <c r="C11" s="8">
        <v>59</v>
      </c>
      <c r="D11" s="8">
        <v>74.599999999999994</v>
      </c>
      <c r="E11" s="8">
        <v>12.8</v>
      </c>
      <c r="F11" s="8">
        <v>469</v>
      </c>
      <c r="G11" s="2">
        <f t="shared" si="0"/>
        <v>-1.22</v>
      </c>
      <c r="H11" s="3">
        <f t="shared" si="1"/>
        <v>0.11123243744783459</v>
      </c>
      <c r="I11" s="4">
        <f t="shared" si="2"/>
        <v>0.88880000000000003</v>
      </c>
      <c r="J11" s="2">
        <f t="shared" si="3"/>
        <v>88.88000000000001</v>
      </c>
      <c r="K11" s="6">
        <f>VLOOKUP(J11,등급구간!$A$1:$C$9,3)</f>
        <v>7</v>
      </c>
      <c r="L11" s="3">
        <f t="shared" si="4"/>
        <v>416.84720000000004</v>
      </c>
      <c r="M11" s="8">
        <v>7</v>
      </c>
      <c r="N11" s="5">
        <f t="shared" si="5"/>
        <v>0</v>
      </c>
    </row>
    <row r="12" spans="1:14" ht="17.25">
      <c r="A12" s="15"/>
      <c r="B12" s="7">
        <v>10</v>
      </c>
      <c r="C12" s="8">
        <v>68</v>
      </c>
      <c r="D12" s="8">
        <v>66.099999999999994</v>
      </c>
      <c r="E12" s="8">
        <v>15.2</v>
      </c>
      <c r="F12" s="8">
        <v>467</v>
      </c>
      <c r="G12" s="2">
        <f t="shared" si="0"/>
        <v>0.13</v>
      </c>
      <c r="H12" s="3">
        <f t="shared" si="1"/>
        <v>0.55171678665456114</v>
      </c>
      <c r="I12" s="4">
        <f t="shared" si="2"/>
        <v>0.44829999999999998</v>
      </c>
      <c r="J12" s="2">
        <f t="shared" si="3"/>
        <v>44.83</v>
      </c>
      <c r="K12" s="6">
        <f>VLOOKUP(J12,등급구간!$A$1:$C$9,3)</f>
        <v>5</v>
      </c>
      <c r="L12" s="3">
        <f t="shared" si="4"/>
        <v>209.3561</v>
      </c>
      <c r="M12" s="8">
        <v>5</v>
      </c>
      <c r="N12" s="5">
        <f t="shared" si="5"/>
        <v>0</v>
      </c>
    </row>
    <row r="13" spans="1:14" ht="17.25">
      <c r="A13" s="15"/>
      <c r="B13" s="7">
        <v>11</v>
      </c>
      <c r="C13" s="8">
        <v>61</v>
      </c>
      <c r="D13" s="8">
        <v>76.3</v>
      </c>
      <c r="E13" s="8">
        <v>15.4</v>
      </c>
      <c r="F13" s="8">
        <v>469</v>
      </c>
      <c r="G13" s="2">
        <f t="shared" si="0"/>
        <v>-0.99</v>
      </c>
      <c r="H13" s="3">
        <f t="shared" si="1"/>
        <v>0.16108705951083091</v>
      </c>
      <c r="I13" s="4">
        <f t="shared" si="2"/>
        <v>0.83889999999999998</v>
      </c>
      <c r="J13" s="2">
        <f t="shared" si="3"/>
        <v>83.89</v>
      </c>
      <c r="K13" s="6">
        <f>VLOOKUP(J13,등급구간!$A$1:$C$9,3)</f>
        <v>7</v>
      </c>
      <c r="L13" s="3">
        <f t="shared" si="4"/>
        <v>393.44409999999999</v>
      </c>
      <c r="M13" s="8">
        <v>7</v>
      </c>
      <c r="N13" s="5">
        <f t="shared" si="5"/>
        <v>0</v>
      </c>
    </row>
    <row r="14" spans="1:14" ht="17.25">
      <c r="A14" s="15"/>
      <c r="B14" s="7">
        <v>12</v>
      </c>
      <c r="C14" s="8">
        <v>55</v>
      </c>
      <c r="D14" s="8">
        <v>60.9</v>
      </c>
      <c r="E14" s="8">
        <v>18.2</v>
      </c>
      <c r="F14" s="8">
        <v>467</v>
      </c>
      <c r="G14" s="2">
        <f t="shared" si="0"/>
        <v>-0.32</v>
      </c>
      <c r="H14" s="3">
        <f t="shared" si="1"/>
        <v>0.37448416527667994</v>
      </c>
      <c r="I14" s="4">
        <f t="shared" si="2"/>
        <v>0.62549999999999994</v>
      </c>
      <c r="J14" s="2">
        <f t="shared" si="3"/>
        <v>62.55</v>
      </c>
      <c r="K14" s="6">
        <f>VLOOKUP(J14,등급구간!$A$1:$C$9,3)</f>
        <v>6</v>
      </c>
      <c r="L14" s="3">
        <f>+I14*F14</f>
        <v>292.10849999999999</v>
      </c>
      <c r="M14" s="8">
        <v>6</v>
      </c>
      <c r="N14" s="5">
        <f t="shared" si="5"/>
        <v>0</v>
      </c>
    </row>
    <row r="15" spans="1:14" ht="17.25">
      <c r="A15" s="15">
        <v>2</v>
      </c>
      <c r="B15" s="7">
        <v>1</v>
      </c>
      <c r="C15" s="8">
        <v>58</v>
      </c>
      <c r="D15" s="8">
        <v>72.5</v>
      </c>
      <c r="E15" s="8">
        <v>12.8</v>
      </c>
      <c r="F15" s="8">
        <v>466</v>
      </c>
      <c r="G15" s="2">
        <f t="shared" si="0"/>
        <v>-1.1299999999999999</v>
      </c>
      <c r="H15" s="3">
        <f t="shared" si="1"/>
        <v>0.12923811224001783</v>
      </c>
      <c r="I15" s="4">
        <f t="shared" si="2"/>
        <v>0.87080000000000002</v>
      </c>
      <c r="J15" s="2">
        <f t="shared" si="3"/>
        <v>87.08</v>
      </c>
      <c r="K15" s="6">
        <f>VLOOKUP(J15,등급구간!$A$1:$C$9,3)</f>
        <v>7</v>
      </c>
      <c r="L15" s="3">
        <f t="shared" si="4"/>
        <v>405.7928</v>
      </c>
      <c r="M15" s="8">
        <v>7</v>
      </c>
      <c r="N15" s="5">
        <f t="shared" si="5"/>
        <v>0</v>
      </c>
    </row>
    <row r="16" spans="1:14" ht="17.25">
      <c r="A16" s="15"/>
      <c r="B16" s="7">
        <v>2</v>
      </c>
      <c r="C16" s="8">
        <v>33</v>
      </c>
      <c r="D16" s="8">
        <v>67.8</v>
      </c>
      <c r="E16" s="8">
        <v>17.100000000000001</v>
      </c>
      <c r="F16" s="8">
        <v>465</v>
      </c>
      <c r="G16" s="2">
        <f t="shared" si="0"/>
        <v>-2.04</v>
      </c>
      <c r="H16" s="3">
        <f t="shared" si="1"/>
        <v>2.0675162866070039E-2</v>
      </c>
      <c r="I16" s="4">
        <f t="shared" si="2"/>
        <v>0.97929999999999995</v>
      </c>
      <c r="J16" s="2">
        <f t="shared" si="3"/>
        <v>97.929999999999993</v>
      </c>
      <c r="K16" s="6">
        <f>VLOOKUP(J16,등급구간!$A$1:$C$9,3)</f>
        <v>9</v>
      </c>
      <c r="L16" s="3">
        <f t="shared" si="4"/>
        <v>455.37449999999995</v>
      </c>
      <c r="M16" s="8">
        <v>8</v>
      </c>
      <c r="N16" s="5">
        <f t="shared" si="5"/>
        <v>-1</v>
      </c>
    </row>
    <row r="17" spans="1:14" ht="17.25">
      <c r="A17" s="15"/>
      <c r="B17" s="7">
        <v>3</v>
      </c>
      <c r="C17" s="8">
        <v>35</v>
      </c>
      <c r="D17" s="8">
        <v>51.9</v>
      </c>
      <c r="E17" s="8">
        <v>18.899999999999999</v>
      </c>
      <c r="F17" s="8">
        <v>312</v>
      </c>
      <c r="G17" s="2">
        <f t="shared" si="0"/>
        <v>-0.89</v>
      </c>
      <c r="H17" s="3">
        <f t="shared" si="1"/>
        <v>0.18673294303717258</v>
      </c>
      <c r="I17" s="4">
        <f t="shared" si="2"/>
        <v>0.81330000000000002</v>
      </c>
      <c r="J17" s="2">
        <f t="shared" si="3"/>
        <v>81.33</v>
      </c>
      <c r="K17" s="6">
        <f>VLOOKUP(J17,등급구간!$A$1:$C$9,3)</f>
        <v>7</v>
      </c>
      <c r="L17" s="3">
        <f t="shared" si="4"/>
        <v>253.74960000000002</v>
      </c>
      <c r="M17" s="8">
        <v>7</v>
      </c>
      <c r="N17" s="5">
        <f t="shared" si="5"/>
        <v>0</v>
      </c>
    </row>
    <row r="18" spans="1:14" ht="17.25">
      <c r="A18" s="15"/>
      <c r="B18" s="7">
        <v>4</v>
      </c>
      <c r="C18" s="8">
        <v>32</v>
      </c>
      <c r="D18" s="8">
        <v>47.5</v>
      </c>
      <c r="E18" s="8">
        <v>20.100000000000001</v>
      </c>
      <c r="F18" s="8">
        <v>311</v>
      </c>
      <c r="G18" s="2">
        <f t="shared" si="0"/>
        <v>-0.77</v>
      </c>
      <c r="H18" s="3">
        <f t="shared" si="1"/>
        <v>0.22064994634264959</v>
      </c>
      <c r="I18" s="4">
        <f t="shared" si="2"/>
        <v>0.77939999999999998</v>
      </c>
      <c r="J18" s="2">
        <f t="shared" si="3"/>
        <v>77.94</v>
      </c>
      <c r="K18" s="6">
        <f>VLOOKUP(J18,등급구간!$A$1:$C$9,3)</f>
        <v>7</v>
      </c>
      <c r="L18" s="3">
        <f t="shared" si="4"/>
        <v>242.39339999999999</v>
      </c>
      <c r="M18" s="8">
        <v>6</v>
      </c>
      <c r="N18" s="5">
        <f t="shared" si="5"/>
        <v>-1</v>
      </c>
    </row>
    <row r="19" spans="1:14" ht="17.25">
      <c r="A19" s="15"/>
      <c r="B19" s="7">
        <v>5</v>
      </c>
      <c r="C19" s="8">
        <v>60</v>
      </c>
      <c r="D19" s="8">
        <v>57.1</v>
      </c>
      <c r="E19" s="8">
        <v>16.5</v>
      </c>
      <c r="F19" s="8">
        <v>466</v>
      </c>
      <c r="G19" s="2">
        <f t="shared" si="0"/>
        <v>0.18</v>
      </c>
      <c r="H19" s="3">
        <f t="shared" si="1"/>
        <v>0.5714237159009008</v>
      </c>
      <c r="I19" s="4">
        <f t="shared" si="2"/>
        <v>0.42859999999999998</v>
      </c>
      <c r="J19" s="2">
        <f t="shared" si="3"/>
        <v>42.86</v>
      </c>
      <c r="K19" s="6">
        <f>VLOOKUP(J19,등급구간!$A$1:$C$9,3)</f>
        <v>5</v>
      </c>
      <c r="L19" s="3">
        <f t="shared" si="4"/>
        <v>199.7276</v>
      </c>
      <c r="M19" s="8">
        <v>5</v>
      </c>
      <c r="N19" s="5">
        <f t="shared" si="5"/>
        <v>0</v>
      </c>
    </row>
    <row r="20" spans="1:14" ht="17.25">
      <c r="A20" s="15"/>
      <c r="B20" s="7">
        <v>6</v>
      </c>
      <c r="C20" s="8">
        <v>46</v>
      </c>
      <c r="D20" s="8">
        <v>58.9</v>
      </c>
      <c r="E20" s="8">
        <v>19.5</v>
      </c>
      <c r="F20" s="8">
        <v>465</v>
      </c>
      <c r="G20" s="2">
        <f t="shared" si="0"/>
        <v>-0.66</v>
      </c>
      <c r="H20" s="3">
        <f t="shared" si="1"/>
        <v>0.25462691467133608</v>
      </c>
      <c r="I20" s="4">
        <f t="shared" si="2"/>
        <v>0.74539999999999995</v>
      </c>
      <c r="J20" s="2">
        <f t="shared" si="3"/>
        <v>74.539999999999992</v>
      </c>
      <c r="K20" s="6">
        <f>VLOOKUP(J20,등급구간!$A$1:$C$9,3)</f>
        <v>6</v>
      </c>
      <c r="L20" s="3">
        <f t="shared" si="4"/>
        <v>346.61099999999999</v>
      </c>
      <c r="M20" s="8">
        <v>6</v>
      </c>
      <c r="N20" s="5">
        <f t="shared" si="5"/>
        <v>0</v>
      </c>
    </row>
    <row r="21" spans="1:14" ht="17.25">
      <c r="A21" s="15"/>
      <c r="B21" s="7">
        <v>7</v>
      </c>
      <c r="C21" s="8">
        <v>54</v>
      </c>
      <c r="D21" s="8">
        <v>61.8</v>
      </c>
      <c r="E21" s="8">
        <v>14.1</v>
      </c>
      <c r="F21" s="8">
        <v>312</v>
      </c>
      <c r="G21" s="2">
        <f t="shared" si="0"/>
        <v>-0.55000000000000004</v>
      </c>
      <c r="H21" s="3">
        <f t="shared" si="1"/>
        <v>0.29115968678834636</v>
      </c>
      <c r="I21" s="4">
        <f t="shared" si="2"/>
        <v>0.70879999999999999</v>
      </c>
      <c r="J21" s="2">
        <f t="shared" si="3"/>
        <v>70.88</v>
      </c>
      <c r="K21" s="6">
        <f>VLOOKUP(J21,등급구간!$A$1:$C$9,3)</f>
        <v>6</v>
      </c>
      <c r="L21" s="3">
        <f t="shared" si="4"/>
        <v>221.1456</v>
      </c>
      <c r="M21" s="8">
        <v>6</v>
      </c>
      <c r="N21" s="5">
        <f t="shared" si="5"/>
        <v>0</v>
      </c>
    </row>
    <row r="22" spans="1:14" ht="17.25">
      <c r="A22" s="15"/>
      <c r="B22" s="7">
        <v>8</v>
      </c>
      <c r="C22" s="8">
        <v>55</v>
      </c>
      <c r="D22" s="8">
        <v>70.599999999999994</v>
      </c>
      <c r="E22" s="8">
        <v>14.3</v>
      </c>
      <c r="F22" s="8">
        <v>236</v>
      </c>
      <c r="G22" s="2">
        <f t="shared" si="0"/>
        <v>-1.0900000000000001</v>
      </c>
      <c r="H22" s="3">
        <f t="shared" si="1"/>
        <v>0.13785657203203544</v>
      </c>
      <c r="I22" s="4">
        <f t="shared" si="2"/>
        <v>0.86209999999999998</v>
      </c>
      <c r="J22" s="2">
        <f t="shared" si="3"/>
        <v>86.21</v>
      </c>
      <c r="K22" s="6">
        <f>VLOOKUP(J22,등급구간!$A$1:$C$9,3)</f>
        <v>7</v>
      </c>
      <c r="L22" s="3">
        <f t="shared" si="4"/>
        <v>203.4556</v>
      </c>
      <c r="M22" s="8">
        <v>7</v>
      </c>
      <c r="N22" s="5">
        <f t="shared" si="5"/>
        <v>0</v>
      </c>
    </row>
    <row r="23" spans="1:14" ht="17.25">
      <c r="A23" s="15"/>
      <c r="B23" s="7">
        <v>9</v>
      </c>
      <c r="C23" s="8">
        <v>43</v>
      </c>
      <c r="D23" s="8">
        <v>61.5</v>
      </c>
      <c r="E23" s="8">
        <v>14.4</v>
      </c>
      <c r="F23" s="8">
        <v>235</v>
      </c>
      <c r="G23" s="2">
        <f t="shared" si="0"/>
        <v>-1.28</v>
      </c>
      <c r="H23" s="3">
        <f t="shared" si="1"/>
        <v>0.10027256795444205</v>
      </c>
      <c r="I23" s="4">
        <f t="shared" si="2"/>
        <v>0.89970000000000006</v>
      </c>
      <c r="J23" s="2">
        <f t="shared" si="3"/>
        <v>89.97</v>
      </c>
      <c r="K23" s="6">
        <f>VLOOKUP(J23,등급구간!$A$1:$C$9,3)</f>
        <v>8</v>
      </c>
      <c r="L23" s="3">
        <f t="shared" si="4"/>
        <v>211.42950000000002</v>
      </c>
      <c r="M23" s="8">
        <v>8</v>
      </c>
      <c r="N23" s="5">
        <f t="shared" si="5"/>
        <v>0</v>
      </c>
    </row>
    <row r="24" spans="1:14" ht="17.25">
      <c r="A24" s="15"/>
      <c r="B24" s="7">
        <v>10</v>
      </c>
      <c r="C24" s="8">
        <v>53</v>
      </c>
      <c r="D24" s="8">
        <v>65.8</v>
      </c>
      <c r="E24" s="8">
        <v>16.3</v>
      </c>
      <c r="F24" s="8">
        <v>311</v>
      </c>
      <c r="G24" s="2">
        <f t="shared" si="0"/>
        <v>-0.79</v>
      </c>
      <c r="H24" s="3">
        <f t="shared" si="1"/>
        <v>0.21476388416363709</v>
      </c>
      <c r="I24" s="4">
        <f t="shared" si="2"/>
        <v>0.78520000000000001</v>
      </c>
      <c r="J24" s="2">
        <f t="shared" si="3"/>
        <v>78.52</v>
      </c>
      <c r="K24" s="6">
        <f>VLOOKUP(J24,등급구간!$A$1:$C$9,3)</f>
        <v>7</v>
      </c>
      <c r="L24" s="3">
        <f t="shared" si="4"/>
        <v>244.19720000000001</v>
      </c>
      <c r="M24" s="8">
        <v>6</v>
      </c>
      <c r="N24" s="5">
        <f t="shared" si="5"/>
        <v>-1</v>
      </c>
    </row>
    <row r="25" spans="1:14" ht="17.25">
      <c r="A25" s="15"/>
      <c r="B25" s="7">
        <v>11</v>
      </c>
      <c r="C25" s="8">
        <v>74</v>
      </c>
      <c r="D25" s="8">
        <v>67.900000000000006</v>
      </c>
      <c r="E25" s="8">
        <v>15.4</v>
      </c>
      <c r="F25" s="8">
        <v>236</v>
      </c>
      <c r="G25" s="2">
        <f t="shared" si="0"/>
        <v>0.4</v>
      </c>
      <c r="H25" s="3">
        <f t="shared" si="1"/>
        <v>0.65542174161032429</v>
      </c>
      <c r="I25" s="4">
        <f t="shared" si="2"/>
        <v>0.34460000000000002</v>
      </c>
      <c r="J25" s="2">
        <f t="shared" si="3"/>
        <v>34.46</v>
      </c>
      <c r="K25" s="6">
        <f>VLOOKUP(J25,등급구간!$A$1:$C$9,3)</f>
        <v>4</v>
      </c>
      <c r="L25" s="3">
        <f t="shared" si="4"/>
        <v>81.325600000000009</v>
      </c>
      <c r="M25" s="8">
        <v>4</v>
      </c>
      <c r="N25" s="5">
        <f t="shared" si="5"/>
        <v>0</v>
      </c>
    </row>
    <row r="26" spans="1:14" ht="17.25">
      <c r="A26" s="15"/>
      <c r="B26" s="7">
        <v>12</v>
      </c>
      <c r="C26" s="8">
        <v>36</v>
      </c>
      <c r="D26" s="8">
        <v>52.6</v>
      </c>
      <c r="E26" s="8">
        <v>16.899999999999999</v>
      </c>
      <c r="F26" s="8">
        <v>390</v>
      </c>
      <c r="G26" s="2">
        <f t="shared" si="0"/>
        <v>-0.98</v>
      </c>
      <c r="H26" s="3">
        <f t="shared" si="1"/>
        <v>0.16354305932769236</v>
      </c>
      <c r="I26" s="4">
        <f t="shared" si="2"/>
        <v>0.83650000000000002</v>
      </c>
      <c r="J26" s="2">
        <f t="shared" si="3"/>
        <v>83.65</v>
      </c>
      <c r="K26" s="6">
        <f>VLOOKUP(J26,등급구간!$A$1:$C$9,3)</f>
        <v>7</v>
      </c>
      <c r="L26" s="3">
        <f t="shared" si="4"/>
        <v>326.23500000000001</v>
      </c>
      <c r="M26" s="8">
        <v>7</v>
      </c>
      <c r="N26" s="5">
        <f t="shared" si="5"/>
        <v>0</v>
      </c>
    </row>
    <row r="27" spans="1:14" ht="17.25">
      <c r="A27" s="15"/>
      <c r="B27" s="7">
        <v>13</v>
      </c>
      <c r="C27" s="8">
        <v>82</v>
      </c>
      <c r="D27" s="8">
        <v>67.5</v>
      </c>
      <c r="E27" s="8">
        <v>18.399999999999999</v>
      </c>
      <c r="F27" s="8">
        <v>235</v>
      </c>
      <c r="G27" s="2">
        <f t="shared" si="0"/>
        <v>0.79</v>
      </c>
      <c r="H27" s="3">
        <f t="shared" si="1"/>
        <v>0.78523611583636288</v>
      </c>
      <c r="I27" s="4">
        <f t="shared" si="2"/>
        <v>0.21479999999999999</v>
      </c>
      <c r="J27" s="2">
        <f t="shared" si="3"/>
        <v>21.48</v>
      </c>
      <c r="K27" s="6">
        <f>VLOOKUP(J27,등급구간!$A$1:$C$9,3)</f>
        <v>3</v>
      </c>
      <c r="L27" s="3">
        <f t="shared" si="4"/>
        <v>50.477999999999994</v>
      </c>
      <c r="M27" s="8">
        <v>4</v>
      </c>
      <c r="N27" s="5">
        <f t="shared" si="5"/>
        <v>1</v>
      </c>
    </row>
    <row r="28" spans="1:14" ht="17.25">
      <c r="A28" s="15"/>
      <c r="B28" s="7">
        <v>14</v>
      </c>
      <c r="C28" s="8">
        <v>39</v>
      </c>
      <c r="D28" s="8">
        <v>40.4</v>
      </c>
      <c r="E28" s="8">
        <v>19.8</v>
      </c>
      <c r="F28" s="8">
        <v>389</v>
      </c>
      <c r="G28" s="2">
        <f t="shared" si="0"/>
        <v>-7.0000000000000007E-2</v>
      </c>
      <c r="H28" s="3">
        <f t="shared" si="1"/>
        <v>0.47209682981947887</v>
      </c>
      <c r="I28" s="4">
        <f t="shared" si="2"/>
        <v>0.52790000000000004</v>
      </c>
      <c r="J28" s="2">
        <f t="shared" si="3"/>
        <v>52.790000000000006</v>
      </c>
      <c r="K28" s="6">
        <f>VLOOKUP(J28,등급구간!$A$1:$C$9,3)</f>
        <v>5</v>
      </c>
      <c r="L28" s="3">
        <f t="shared" si="4"/>
        <v>205.35310000000001</v>
      </c>
      <c r="M28" s="8">
        <v>5</v>
      </c>
      <c r="N28" s="5">
        <f t="shared" si="5"/>
        <v>0</v>
      </c>
    </row>
    <row r="29" spans="1:14" ht="17.25">
      <c r="A29" s="15">
        <v>3</v>
      </c>
      <c r="B29" s="7">
        <v>1</v>
      </c>
      <c r="C29" s="8">
        <v>42</v>
      </c>
      <c r="D29" s="8">
        <v>65</v>
      </c>
      <c r="E29" s="8">
        <v>15.7</v>
      </c>
      <c r="F29" s="8">
        <v>305</v>
      </c>
      <c r="G29" s="2">
        <f t="shared" si="0"/>
        <v>-1.46</v>
      </c>
      <c r="H29" s="3">
        <f t="shared" si="1"/>
        <v>7.2145036965893777E-2</v>
      </c>
      <c r="I29" s="4">
        <f t="shared" si="2"/>
        <v>0.92789999999999995</v>
      </c>
      <c r="J29" s="2">
        <f t="shared" si="3"/>
        <v>92.789999999999992</v>
      </c>
      <c r="K29" s="6">
        <f>VLOOKUP(J29,등급구간!$A$1:$C$9,3)</f>
        <v>8</v>
      </c>
      <c r="L29" s="3">
        <f t="shared" si="4"/>
        <v>283.0095</v>
      </c>
      <c r="M29" s="8">
        <v>8</v>
      </c>
      <c r="N29" s="5">
        <f t="shared" si="5"/>
        <v>0</v>
      </c>
    </row>
    <row r="30" spans="1:14" ht="17.25">
      <c r="A30" s="15"/>
      <c r="B30" s="7">
        <v>2</v>
      </c>
      <c r="C30" s="8">
        <v>54</v>
      </c>
      <c r="D30" s="8">
        <v>53.8</v>
      </c>
      <c r="E30" s="8">
        <v>17</v>
      </c>
      <c r="F30" s="8">
        <v>304</v>
      </c>
      <c r="G30" s="2">
        <f t="shared" si="0"/>
        <v>0.01</v>
      </c>
      <c r="H30" s="3">
        <f t="shared" si="1"/>
        <v>0.5039893563146316</v>
      </c>
      <c r="I30" s="4">
        <f t="shared" si="2"/>
        <v>0.496</v>
      </c>
      <c r="J30" s="2">
        <f t="shared" si="3"/>
        <v>49.6</v>
      </c>
      <c r="K30" s="6">
        <f>VLOOKUP(J30,등급구간!$A$1:$C$9,3)</f>
        <v>5</v>
      </c>
      <c r="L30" s="3">
        <f t="shared" si="4"/>
        <v>150.78399999999999</v>
      </c>
      <c r="M30" s="8">
        <v>5</v>
      </c>
      <c r="N30" s="5">
        <f t="shared" si="5"/>
        <v>0</v>
      </c>
    </row>
    <row r="31" spans="1:14" ht="17.25">
      <c r="A31" s="15"/>
      <c r="B31" s="7">
        <v>3</v>
      </c>
      <c r="C31" s="8">
        <v>34</v>
      </c>
      <c r="D31" s="8">
        <v>44.5</v>
      </c>
      <c r="E31" s="8">
        <v>22.9</v>
      </c>
      <c r="F31" s="8">
        <v>305</v>
      </c>
      <c r="G31" s="2">
        <f t="shared" si="0"/>
        <v>-0.46</v>
      </c>
      <c r="H31" s="3">
        <f t="shared" si="1"/>
        <v>0.32275811025034773</v>
      </c>
      <c r="I31" s="4">
        <f t="shared" si="2"/>
        <v>0.67720000000000002</v>
      </c>
      <c r="J31" s="2">
        <f t="shared" si="3"/>
        <v>67.72</v>
      </c>
      <c r="K31" s="6">
        <f>VLOOKUP(J31,등급구간!$A$1:$C$9,3)</f>
        <v>6</v>
      </c>
      <c r="L31" s="3">
        <f t="shared" si="4"/>
        <v>206.54600000000002</v>
      </c>
      <c r="M31" s="8">
        <v>5</v>
      </c>
      <c r="N31" s="5">
        <f t="shared" si="5"/>
        <v>-1</v>
      </c>
    </row>
    <row r="32" spans="1:14" ht="17.25">
      <c r="A32" s="15"/>
      <c r="B32" s="7">
        <v>4</v>
      </c>
      <c r="C32" s="8">
        <v>37</v>
      </c>
      <c r="D32" s="8">
        <v>52.3</v>
      </c>
      <c r="E32" s="8">
        <v>23.2</v>
      </c>
      <c r="F32" s="8">
        <v>305</v>
      </c>
      <c r="G32" s="2">
        <f t="shared" si="0"/>
        <v>-0.66</v>
      </c>
      <c r="H32" s="3">
        <f t="shared" si="1"/>
        <v>0.25462691467133608</v>
      </c>
      <c r="I32" s="4">
        <f t="shared" si="2"/>
        <v>0.74539999999999995</v>
      </c>
      <c r="J32" s="2">
        <f t="shared" si="3"/>
        <v>74.539999999999992</v>
      </c>
      <c r="K32" s="6">
        <f>VLOOKUP(J32,등급구간!$A$1:$C$9,3)</f>
        <v>6</v>
      </c>
      <c r="L32" s="3">
        <f t="shared" si="4"/>
        <v>227.34699999999998</v>
      </c>
      <c r="M32" s="8">
        <v>6</v>
      </c>
      <c r="N32" s="5">
        <f t="shared" si="5"/>
        <v>0</v>
      </c>
    </row>
    <row r="33" spans="1:14" ht="17.25">
      <c r="A33" s="15"/>
      <c r="B33" s="7">
        <v>5</v>
      </c>
      <c r="C33" s="8">
        <v>46</v>
      </c>
      <c r="D33" s="8">
        <v>54.1</v>
      </c>
      <c r="E33" s="8">
        <v>24.5</v>
      </c>
      <c r="F33" s="8">
        <v>305</v>
      </c>
      <c r="G33" s="2">
        <f t="shared" si="0"/>
        <v>-0.33</v>
      </c>
      <c r="H33" s="3">
        <f t="shared" si="1"/>
        <v>0.37069998105934643</v>
      </c>
      <c r="I33" s="4">
        <f t="shared" si="2"/>
        <v>0.62929999999999997</v>
      </c>
      <c r="J33" s="2">
        <f t="shared" si="3"/>
        <v>62.93</v>
      </c>
      <c r="K33" s="6">
        <f>VLOOKUP(J33,등급구간!$A$1:$C$9,3)</f>
        <v>6</v>
      </c>
      <c r="L33" s="3">
        <f t="shared" si="4"/>
        <v>191.9365</v>
      </c>
      <c r="M33" s="8">
        <v>5</v>
      </c>
      <c r="N33" s="5">
        <f t="shared" si="5"/>
        <v>-1</v>
      </c>
    </row>
    <row r="34" spans="1:14" ht="17.25">
      <c r="A34" s="15"/>
      <c r="B34" s="7">
        <v>6</v>
      </c>
      <c r="C34" s="8">
        <v>15</v>
      </c>
      <c r="D34" s="8">
        <v>41.3</v>
      </c>
      <c r="E34" s="8">
        <v>24.2</v>
      </c>
      <c r="F34" s="8">
        <v>304</v>
      </c>
      <c r="G34" s="2">
        <f t="shared" si="0"/>
        <v>-1.0900000000000001</v>
      </c>
      <c r="H34" s="3">
        <f t="shared" si="1"/>
        <v>0.13785657203203544</v>
      </c>
      <c r="I34" s="4">
        <f t="shared" si="2"/>
        <v>0.86209999999999998</v>
      </c>
      <c r="J34" s="2">
        <f t="shared" si="3"/>
        <v>86.21</v>
      </c>
      <c r="K34" s="6">
        <f>VLOOKUP(J34,등급구간!$A$1:$C$9,3)</f>
        <v>7</v>
      </c>
      <c r="L34" s="3">
        <f t="shared" si="4"/>
        <v>262.07839999999999</v>
      </c>
      <c r="M34" s="8">
        <v>8</v>
      </c>
      <c r="N34" s="5">
        <f t="shared" si="5"/>
        <v>1</v>
      </c>
    </row>
    <row r="35" spans="1:14" ht="17.25">
      <c r="A35" s="15"/>
      <c r="B35" s="7">
        <v>7</v>
      </c>
      <c r="C35" s="8">
        <v>30</v>
      </c>
      <c r="D35" s="8">
        <v>41.6</v>
      </c>
      <c r="E35" s="8">
        <v>24.2</v>
      </c>
      <c r="F35" s="8">
        <v>304</v>
      </c>
      <c r="G35" s="2">
        <f t="shared" si="0"/>
        <v>-0.48</v>
      </c>
      <c r="H35" s="3">
        <f t="shared" si="1"/>
        <v>0.31561369651622256</v>
      </c>
      <c r="I35" s="4">
        <f t="shared" si="2"/>
        <v>0.68440000000000001</v>
      </c>
      <c r="J35" s="2">
        <f t="shared" si="3"/>
        <v>68.44</v>
      </c>
      <c r="K35" s="6">
        <f>VLOOKUP(J35,등급구간!$A$1:$C$9,3)</f>
        <v>6</v>
      </c>
      <c r="L35" s="3">
        <f t="shared" si="4"/>
        <v>208.05760000000001</v>
      </c>
      <c r="M35" s="8">
        <v>5</v>
      </c>
      <c r="N35" s="5">
        <f t="shared" si="5"/>
        <v>-1</v>
      </c>
    </row>
    <row r="36" spans="1:14" ht="17.25">
      <c r="A36" s="15"/>
      <c r="B36" s="7">
        <v>8</v>
      </c>
      <c r="C36" s="8">
        <v>21</v>
      </c>
      <c r="D36" s="8">
        <v>44.6</v>
      </c>
      <c r="E36" s="8">
        <v>22.9</v>
      </c>
      <c r="F36" s="8">
        <v>304</v>
      </c>
      <c r="G36" s="2">
        <f t="shared" si="0"/>
        <v>-1.03</v>
      </c>
      <c r="H36" s="3">
        <f t="shared" si="1"/>
        <v>0.15150500278834367</v>
      </c>
      <c r="I36" s="4">
        <f t="shared" si="2"/>
        <v>0.84850000000000003</v>
      </c>
      <c r="J36" s="2">
        <f t="shared" si="3"/>
        <v>84.850000000000009</v>
      </c>
      <c r="K36" s="6">
        <f>VLOOKUP(J36,등급구간!$A$1:$C$9,3)</f>
        <v>7</v>
      </c>
      <c r="L36" s="3">
        <f t="shared" si="4"/>
        <v>257.94400000000002</v>
      </c>
      <c r="M36" s="8">
        <v>7</v>
      </c>
      <c r="N36" s="5">
        <f t="shared" si="5"/>
        <v>0</v>
      </c>
    </row>
    <row r="37" spans="1:14" ht="17.25">
      <c r="A37" s="15"/>
      <c r="B37" s="7">
        <v>9</v>
      </c>
      <c r="C37" s="8">
        <v>65</v>
      </c>
      <c r="D37" s="8">
        <v>56.5</v>
      </c>
      <c r="E37" s="8">
        <v>20.100000000000001</v>
      </c>
      <c r="F37" s="8">
        <v>453</v>
      </c>
      <c r="G37" s="2">
        <f t="shared" si="0"/>
        <v>0.42</v>
      </c>
      <c r="H37" s="3">
        <f t="shared" si="1"/>
        <v>0.66275727315175048</v>
      </c>
      <c r="I37" s="4">
        <f t="shared" si="2"/>
        <v>0.3372</v>
      </c>
      <c r="J37" s="2">
        <f t="shared" si="3"/>
        <v>33.72</v>
      </c>
      <c r="K37" s="6">
        <f>VLOOKUP(J37,등급구간!$A$1:$C$9,3)</f>
        <v>4</v>
      </c>
      <c r="L37" s="3">
        <f t="shared" si="4"/>
        <v>152.7516</v>
      </c>
      <c r="M37" s="8">
        <v>4</v>
      </c>
      <c r="N37" s="5">
        <f t="shared" si="5"/>
        <v>0</v>
      </c>
    </row>
    <row r="38" spans="1:14" ht="17.25">
      <c r="A38" s="15"/>
      <c r="B38" s="7">
        <v>10</v>
      </c>
      <c r="C38" s="8">
        <v>62</v>
      </c>
      <c r="D38" s="8">
        <v>62.3</v>
      </c>
      <c r="E38" s="8">
        <v>16.5</v>
      </c>
      <c r="F38" s="8">
        <v>230</v>
      </c>
      <c r="G38" s="2">
        <f t="shared" si="0"/>
        <v>-0.02</v>
      </c>
      <c r="H38" s="3">
        <f t="shared" si="1"/>
        <v>0.492021686283098</v>
      </c>
      <c r="I38" s="4">
        <f t="shared" si="2"/>
        <v>0.50800000000000001</v>
      </c>
      <c r="J38" s="2">
        <f t="shared" si="3"/>
        <v>50.8</v>
      </c>
      <c r="K38" s="6">
        <f>VLOOKUP(J38,등급구간!$A$1:$C$9,3)</f>
        <v>5</v>
      </c>
      <c r="L38" s="3">
        <f t="shared" si="4"/>
        <v>116.84</v>
      </c>
      <c r="M38" s="8">
        <v>5</v>
      </c>
      <c r="N38" s="5">
        <f t="shared" si="5"/>
        <v>0</v>
      </c>
    </row>
    <row r="39" spans="1:14" ht="17.25">
      <c r="A39" s="15"/>
      <c r="B39" s="7">
        <v>11</v>
      </c>
      <c r="C39" s="8">
        <v>44</v>
      </c>
      <c r="D39" s="8">
        <v>54.5</v>
      </c>
      <c r="E39" s="8">
        <v>19.2</v>
      </c>
      <c r="F39" s="8">
        <v>452</v>
      </c>
      <c r="G39" s="2">
        <f t="shared" si="0"/>
        <v>-0.55000000000000004</v>
      </c>
      <c r="H39" s="3">
        <f t="shared" si="1"/>
        <v>0.29115968678834636</v>
      </c>
      <c r="I39" s="4">
        <f t="shared" si="2"/>
        <v>0.70879999999999999</v>
      </c>
      <c r="J39" s="2">
        <f t="shared" si="3"/>
        <v>70.88</v>
      </c>
      <c r="K39" s="6">
        <f>VLOOKUP(J39,등급구간!$A$1:$C$9,3)</f>
        <v>6</v>
      </c>
      <c r="L39" s="3">
        <f t="shared" si="4"/>
        <v>320.37759999999997</v>
      </c>
      <c r="M39" s="8">
        <v>6</v>
      </c>
      <c r="N39" s="5">
        <f t="shared" si="5"/>
        <v>0</v>
      </c>
    </row>
    <row r="40" spans="1:14" ht="17.25">
      <c r="A40" s="15"/>
      <c r="B40" s="7">
        <v>12</v>
      </c>
      <c r="C40" s="8">
        <v>36</v>
      </c>
      <c r="D40" s="8">
        <v>48.7</v>
      </c>
      <c r="E40" s="8">
        <v>13.3</v>
      </c>
      <c r="F40" s="8">
        <v>229</v>
      </c>
      <c r="G40" s="2">
        <f t="shared" si="0"/>
        <v>-0.95</v>
      </c>
      <c r="H40" s="3">
        <f t="shared" si="1"/>
        <v>0.17105612630848185</v>
      </c>
      <c r="I40" s="4">
        <f t="shared" si="2"/>
        <v>0.82889999999999997</v>
      </c>
      <c r="J40" s="2">
        <f t="shared" si="3"/>
        <v>82.89</v>
      </c>
      <c r="K40" s="6">
        <f>VLOOKUP(J40,등급구간!$A$1:$C$9,3)</f>
        <v>7</v>
      </c>
      <c r="L40" s="3">
        <f t="shared" si="4"/>
        <v>189.81809999999999</v>
      </c>
      <c r="M40" s="8">
        <v>7</v>
      </c>
      <c r="N40" s="5">
        <f t="shared" si="5"/>
        <v>0</v>
      </c>
    </row>
    <row r="41" spans="1:14" ht="17.25">
      <c r="A41" s="15"/>
      <c r="B41" s="7">
        <v>13</v>
      </c>
      <c r="C41" s="8">
        <v>77</v>
      </c>
      <c r="D41" s="8">
        <v>69.400000000000006</v>
      </c>
      <c r="E41" s="8">
        <v>17.7</v>
      </c>
      <c r="F41" s="8">
        <v>390</v>
      </c>
      <c r="G41" s="2">
        <f t="shared" si="0"/>
        <v>0.43</v>
      </c>
      <c r="H41" s="3">
        <f t="shared" si="1"/>
        <v>0.66640217940454238</v>
      </c>
      <c r="I41" s="4">
        <f t="shared" si="2"/>
        <v>0.33360000000000001</v>
      </c>
      <c r="J41" s="2">
        <f t="shared" si="3"/>
        <v>33.36</v>
      </c>
      <c r="K41" s="6">
        <f>VLOOKUP(J41,등급구간!$A$1:$C$9,3)</f>
        <v>4</v>
      </c>
      <c r="L41" s="3">
        <f t="shared" si="4"/>
        <v>130.10400000000001</v>
      </c>
      <c r="M41" s="8">
        <v>4</v>
      </c>
      <c r="N41" s="5">
        <f t="shared" si="5"/>
        <v>0</v>
      </c>
    </row>
    <row r="42" spans="1:14" ht="17.25">
      <c r="A42" s="15"/>
      <c r="B42" s="7">
        <v>14</v>
      </c>
      <c r="C42" s="8">
        <v>50</v>
      </c>
      <c r="D42" s="8">
        <v>65</v>
      </c>
      <c r="E42" s="8">
        <v>20.5</v>
      </c>
      <c r="F42" s="8">
        <v>128</v>
      </c>
      <c r="G42" s="2">
        <f t="shared" si="0"/>
        <v>-0.73</v>
      </c>
      <c r="H42" s="3">
        <f t="shared" si="1"/>
        <v>0.23269509230089741</v>
      </c>
      <c r="I42" s="4">
        <f t="shared" si="2"/>
        <v>0.76729999999999998</v>
      </c>
      <c r="J42" s="2">
        <f t="shared" si="3"/>
        <v>76.73</v>
      </c>
      <c r="K42" s="6">
        <f>VLOOKUP(J42,등급구간!$A$1:$C$9,3)</f>
        <v>6</v>
      </c>
      <c r="L42" s="3">
        <f t="shared" si="4"/>
        <v>98.214399999999998</v>
      </c>
      <c r="M42" s="8">
        <v>5</v>
      </c>
      <c r="N42" s="5">
        <f t="shared" si="5"/>
        <v>-1</v>
      </c>
    </row>
    <row r="43" spans="1:14" ht="17.25">
      <c r="A43" s="15"/>
      <c r="B43" s="7">
        <v>15</v>
      </c>
      <c r="C43" s="8">
        <v>53</v>
      </c>
      <c r="D43" s="8">
        <v>60</v>
      </c>
      <c r="E43" s="8">
        <v>14.1</v>
      </c>
      <c r="F43" s="8">
        <v>235</v>
      </c>
      <c r="G43" s="2">
        <f t="shared" si="0"/>
        <v>-0.5</v>
      </c>
      <c r="H43" s="3">
        <f t="shared" si="1"/>
        <v>0.30853753872598688</v>
      </c>
      <c r="I43" s="4">
        <f t="shared" si="2"/>
        <v>0.6915</v>
      </c>
      <c r="J43" s="2">
        <f t="shared" si="3"/>
        <v>69.150000000000006</v>
      </c>
      <c r="K43" s="6">
        <f>VLOOKUP(J43,등급구간!$A$1:$C$9,3)</f>
        <v>6</v>
      </c>
      <c r="L43" s="3">
        <f t="shared" si="4"/>
        <v>162.5025</v>
      </c>
      <c r="M43" s="8">
        <v>6</v>
      </c>
      <c r="N43" s="5">
        <f t="shared" si="5"/>
        <v>0</v>
      </c>
    </row>
    <row r="44" spans="1:14" ht="17.25">
      <c r="A44" s="15"/>
      <c r="B44" s="7">
        <v>16</v>
      </c>
      <c r="C44" s="8">
        <v>54</v>
      </c>
      <c r="D44" s="8">
        <v>55.8</v>
      </c>
      <c r="E44" s="8">
        <v>13.3</v>
      </c>
      <c r="F44" s="8">
        <v>452</v>
      </c>
      <c r="G44" s="2">
        <f t="shared" si="0"/>
        <v>-0.14000000000000001</v>
      </c>
      <c r="H44" s="3">
        <f t="shared" si="1"/>
        <v>0.44432999519409355</v>
      </c>
      <c r="I44" s="4">
        <f t="shared" si="2"/>
        <v>0.55569999999999997</v>
      </c>
      <c r="J44" s="2">
        <f t="shared" si="3"/>
        <v>55.57</v>
      </c>
      <c r="K44" s="6">
        <f>VLOOKUP(J44,등급구간!$A$1:$C$9,3)</f>
        <v>5</v>
      </c>
      <c r="L44" s="3">
        <f t="shared" si="4"/>
        <v>251.1764</v>
      </c>
      <c r="M44" s="8">
        <v>5</v>
      </c>
      <c r="N44" s="5">
        <f t="shared" si="5"/>
        <v>0</v>
      </c>
    </row>
  </sheetData>
  <mergeCells count="4">
    <mergeCell ref="A1:N1"/>
    <mergeCell ref="A3:A14"/>
    <mergeCell ref="A15:A28"/>
    <mergeCell ref="A29:A44"/>
  </mergeCells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workbookViewId="0">
      <selection activeCell="D19" sqref="D19"/>
    </sheetView>
  </sheetViews>
  <sheetFormatPr defaultRowHeight="16.5"/>
  <cols>
    <col min="1" max="2" width="4.88671875" style="1" bestFit="1" customWidth="1"/>
    <col min="3" max="3" width="6.5546875" style="1" bestFit="1" customWidth="1"/>
    <col min="4" max="5" width="8.21875" style="1" bestFit="1" customWidth="1"/>
    <col min="6" max="6" width="9.88671875" style="1" bestFit="1" customWidth="1"/>
    <col min="7" max="7" width="7.77734375" style="1" bestFit="1" customWidth="1"/>
    <col min="8" max="8" width="13.88671875" style="1" bestFit="1" customWidth="1"/>
    <col min="9" max="9" width="12.44140625" style="1" bestFit="1" customWidth="1"/>
    <col min="10" max="10" width="9.88671875" style="1" bestFit="1" customWidth="1"/>
    <col min="11" max="11" width="11.6640625" style="1" bestFit="1" customWidth="1"/>
    <col min="12" max="12" width="16.109375" style="1" bestFit="1" customWidth="1"/>
    <col min="13" max="13" width="9.88671875" style="1" bestFit="1" customWidth="1"/>
    <col min="14" max="14" width="8.21875" style="1" bestFit="1" customWidth="1"/>
    <col min="15" max="254" width="8.88671875" style="1"/>
    <col min="255" max="255" width="4.109375" style="1" customWidth="1"/>
    <col min="256" max="258" width="8.88671875" style="1"/>
    <col min="259" max="262" width="9.77734375" style="1" customWidth="1"/>
    <col min="263" max="263" width="12.5546875" style="1" customWidth="1"/>
    <col min="264" max="265" width="15.77734375" style="1" customWidth="1"/>
    <col min="266" max="266" width="12.6640625" style="1" customWidth="1"/>
    <col min="267" max="267" width="12.5546875" style="1" customWidth="1"/>
    <col min="268" max="268" width="15.77734375" style="1" customWidth="1"/>
    <col min="269" max="269" width="11.33203125" style="1" customWidth="1"/>
    <col min="270" max="270" width="6.44140625" style="1" customWidth="1"/>
    <col min="271" max="510" width="8.88671875" style="1"/>
    <col min="511" max="511" width="4.109375" style="1" customWidth="1"/>
    <col min="512" max="514" width="8.88671875" style="1"/>
    <col min="515" max="518" width="9.77734375" style="1" customWidth="1"/>
    <col min="519" max="519" width="12.5546875" style="1" customWidth="1"/>
    <col min="520" max="521" width="15.77734375" style="1" customWidth="1"/>
    <col min="522" max="522" width="12.6640625" style="1" customWidth="1"/>
    <col min="523" max="523" width="12.5546875" style="1" customWidth="1"/>
    <col min="524" max="524" width="15.77734375" style="1" customWidth="1"/>
    <col min="525" max="525" width="11.33203125" style="1" customWidth="1"/>
    <col min="526" max="526" width="6.44140625" style="1" customWidth="1"/>
    <col min="527" max="766" width="8.88671875" style="1"/>
    <col min="767" max="767" width="4.109375" style="1" customWidth="1"/>
    <col min="768" max="770" width="8.88671875" style="1"/>
    <col min="771" max="774" width="9.77734375" style="1" customWidth="1"/>
    <col min="775" max="775" width="12.5546875" style="1" customWidth="1"/>
    <col min="776" max="777" width="15.77734375" style="1" customWidth="1"/>
    <col min="778" max="778" width="12.6640625" style="1" customWidth="1"/>
    <col min="779" max="779" width="12.5546875" style="1" customWidth="1"/>
    <col min="780" max="780" width="15.77734375" style="1" customWidth="1"/>
    <col min="781" max="781" width="11.33203125" style="1" customWidth="1"/>
    <col min="782" max="782" width="6.44140625" style="1" customWidth="1"/>
    <col min="783" max="1022" width="8.88671875" style="1"/>
    <col min="1023" max="1023" width="4.109375" style="1" customWidth="1"/>
    <col min="1024" max="1026" width="8.88671875" style="1"/>
    <col min="1027" max="1030" width="9.77734375" style="1" customWidth="1"/>
    <col min="1031" max="1031" width="12.5546875" style="1" customWidth="1"/>
    <col min="1032" max="1033" width="15.77734375" style="1" customWidth="1"/>
    <col min="1034" max="1034" width="12.6640625" style="1" customWidth="1"/>
    <col min="1035" max="1035" width="12.5546875" style="1" customWidth="1"/>
    <col min="1036" max="1036" width="15.77734375" style="1" customWidth="1"/>
    <col min="1037" max="1037" width="11.33203125" style="1" customWidth="1"/>
    <col min="1038" max="1038" width="6.44140625" style="1" customWidth="1"/>
    <col min="1039" max="1278" width="8.88671875" style="1"/>
    <col min="1279" max="1279" width="4.109375" style="1" customWidth="1"/>
    <col min="1280" max="1282" width="8.88671875" style="1"/>
    <col min="1283" max="1286" width="9.77734375" style="1" customWidth="1"/>
    <col min="1287" max="1287" width="12.5546875" style="1" customWidth="1"/>
    <col min="1288" max="1289" width="15.77734375" style="1" customWidth="1"/>
    <col min="1290" max="1290" width="12.6640625" style="1" customWidth="1"/>
    <col min="1291" max="1291" width="12.5546875" style="1" customWidth="1"/>
    <col min="1292" max="1292" width="15.77734375" style="1" customWidth="1"/>
    <col min="1293" max="1293" width="11.33203125" style="1" customWidth="1"/>
    <col min="1294" max="1294" width="6.44140625" style="1" customWidth="1"/>
    <col min="1295" max="1534" width="8.88671875" style="1"/>
    <col min="1535" max="1535" width="4.109375" style="1" customWidth="1"/>
    <col min="1536" max="1538" width="8.88671875" style="1"/>
    <col min="1539" max="1542" width="9.77734375" style="1" customWidth="1"/>
    <col min="1543" max="1543" width="12.5546875" style="1" customWidth="1"/>
    <col min="1544" max="1545" width="15.77734375" style="1" customWidth="1"/>
    <col min="1546" max="1546" width="12.6640625" style="1" customWidth="1"/>
    <col min="1547" max="1547" width="12.5546875" style="1" customWidth="1"/>
    <col min="1548" max="1548" width="15.77734375" style="1" customWidth="1"/>
    <col min="1549" max="1549" width="11.33203125" style="1" customWidth="1"/>
    <col min="1550" max="1550" width="6.44140625" style="1" customWidth="1"/>
    <col min="1551" max="1790" width="8.88671875" style="1"/>
    <col min="1791" max="1791" width="4.109375" style="1" customWidth="1"/>
    <col min="1792" max="1794" width="8.88671875" style="1"/>
    <col min="1795" max="1798" width="9.77734375" style="1" customWidth="1"/>
    <col min="1799" max="1799" width="12.5546875" style="1" customWidth="1"/>
    <col min="1800" max="1801" width="15.77734375" style="1" customWidth="1"/>
    <col min="1802" max="1802" width="12.6640625" style="1" customWidth="1"/>
    <col min="1803" max="1803" width="12.5546875" style="1" customWidth="1"/>
    <col min="1804" max="1804" width="15.77734375" style="1" customWidth="1"/>
    <col min="1805" max="1805" width="11.33203125" style="1" customWidth="1"/>
    <col min="1806" max="1806" width="6.44140625" style="1" customWidth="1"/>
    <col min="1807" max="2046" width="8.88671875" style="1"/>
    <col min="2047" max="2047" width="4.109375" style="1" customWidth="1"/>
    <col min="2048" max="2050" width="8.88671875" style="1"/>
    <col min="2051" max="2054" width="9.77734375" style="1" customWidth="1"/>
    <col min="2055" max="2055" width="12.5546875" style="1" customWidth="1"/>
    <col min="2056" max="2057" width="15.77734375" style="1" customWidth="1"/>
    <col min="2058" max="2058" width="12.6640625" style="1" customWidth="1"/>
    <col min="2059" max="2059" width="12.5546875" style="1" customWidth="1"/>
    <col min="2060" max="2060" width="15.77734375" style="1" customWidth="1"/>
    <col min="2061" max="2061" width="11.33203125" style="1" customWidth="1"/>
    <col min="2062" max="2062" width="6.44140625" style="1" customWidth="1"/>
    <col min="2063" max="2302" width="8.88671875" style="1"/>
    <col min="2303" max="2303" width="4.109375" style="1" customWidth="1"/>
    <col min="2304" max="2306" width="8.88671875" style="1"/>
    <col min="2307" max="2310" width="9.77734375" style="1" customWidth="1"/>
    <col min="2311" max="2311" width="12.5546875" style="1" customWidth="1"/>
    <col min="2312" max="2313" width="15.77734375" style="1" customWidth="1"/>
    <col min="2314" max="2314" width="12.6640625" style="1" customWidth="1"/>
    <col min="2315" max="2315" width="12.5546875" style="1" customWidth="1"/>
    <col min="2316" max="2316" width="15.77734375" style="1" customWidth="1"/>
    <col min="2317" max="2317" width="11.33203125" style="1" customWidth="1"/>
    <col min="2318" max="2318" width="6.44140625" style="1" customWidth="1"/>
    <col min="2319" max="2558" width="8.88671875" style="1"/>
    <col min="2559" max="2559" width="4.109375" style="1" customWidth="1"/>
    <col min="2560" max="2562" width="8.88671875" style="1"/>
    <col min="2563" max="2566" width="9.77734375" style="1" customWidth="1"/>
    <col min="2567" max="2567" width="12.5546875" style="1" customWidth="1"/>
    <col min="2568" max="2569" width="15.77734375" style="1" customWidth="1"/>
    <col min="2570" max="2570" width="12.6640625" style="1" customWidth="1"/>
    <col min="2571" max="2571" width="12.5546875" style="1" customWidth="1"/>
    <col min="2572" max="2572" width="15.77734375" style="1" customWidth="1"/>
    <col min="2573" max="2573" width="11.33203125" style="1" customWidth="1"/>
    <col min="2574" max="2574" width="6.44140625" style="1" customWidth="1"/>
    <col min="2575" max="2814" width="8.88671875" style="1"/>
    <col min="2815" max="2815" width="4.109375" style="1" customWidth="1"/>
    <col min="2816" max="2818" width="8.88671875" style="1"/>
    <col min="2819" max="2822" width="9.77734375" style="1" customWidth="1"/>
    <col min="2823" max="2823" width="12.5546875" style="1" customWidth="1"/>
    <col min="2824" max="2825" width="15.77734375" style="1" customWidth="1"/>
    <col min="2826" max="2826" width="12.6640625" style="1" customWidth="1"/>
    <col min="2827" max="2827" width="12.5546875" style="1" customWidth="1"/>
    <col min="2828" max="2828" width="15.77734375" style="1" customWidth="1"/>
    <col min="2829" max="2829" width="11.33203125" style="1" customWidth="1"/>
    <col min="2830" max="2830" width="6.44140625" style="1" customWidth="1"/>
    <col min="2831" max="3070" width="8.88671875" style="1"/>
    <col min="3071" max="3071" width="4.109375" style="1" customWidth="1"/>
    <col min="3072" max="3074" width="8.88671875" style="1"/>
    <col min="3075" max="3078" width="9.77734375" style="1" customWidth="1"/>
    <col min="3079" max="3079" width="12.5546875" style="1" customWidth="1"/>
    <col min="3080" max="3081" width="15.77734375" style="1" customWidth="1"/>
    <col min="3082" max="3082" width="12.6640625" style="1" customWidth="1"/>
    <col min="3083" max="3083" width="12.5546875" style="1" customWidth="1"/>
    <col min="3084" max="3084" width="15.77734375" style="1" customWidth="1"/>
    <col min="3085" max="3085" width="11.33203125" style="1" customWidth="1"/>
    <col min="3086" max="3086" width="6.44140625" style="1" customWidth="1"/>
    <col min="3087" max="3326" width="8.88671875" style="1"/>
    <col min="3327" max="3327" width="4.109375" style="1" customWidth="1"/>
    <col min="3328" max="3330" width="8.88671875" style="1"/>
    <col min="3331" max="3334" width="9.77734375" style="1" customWidth="1"/>
    <col min="3335" max="3335" width="12.5546875" style="1" customWidth="1"/>
    <col min="3336" max="3337" width="15.77734375" style="1" customWidth="1"/>
    <col min="3338" max="3338" width="12.6640625" style="1" customWidth="1"/>
    <col min="3339" max="3339" width="12.5546875" style="1" customWidth="1"/>
    <col min="3340" max="3340" width="15.77734375" style="1" customWidth="1"/>
    <col min="3341" max="3341" width="11.33203125" style="1" customWidth="1"/>
    <col min="3342" max="3342" width="6.44140625" style="1" customWidth="1"/>
    <col min="3343" max="3582" width="8.88671875" style="1"/>
    <col min="3583" max="3583" width="4.109375" style="1" customWidth="1"/>
    <col min="3584" max="3586" width="8.88671875" style="1"/>
    <col min="3587" max="3590" width="9.77734375" style="1" customWidth="1"/>
    <col min="3591" max="3591" width="12.5546875" style="1" customWidth="1"/>
    <col min="3592" max="3593" width="15.77734375" style="1" customWidth="1"/>
    <col min="3594" max="3594" width="12.6640625" style="1" customWidth="1"/>
    <col min="3595" max="3595" width="12.5546875" style="1" customWidth="1"/>
    <col min="3596" max="3596" width="15.77734375" style="1" customWidth="1"/>
    <col min="3597" max="3597" width="11.33203125" style="1" customWidth="1"/>
    <col min="3598" max="3598" width="6.44140625" style="1" customWidth="1"/>
    <col min="3599" max="3838" width="8.88671875" style="1"/>
    <col min="3839" max="3839" width="4.109375" style="1" customWidth="1"/>
    <col min="3840" max="3842" width="8.88671875" style="1"/>
    <col min="3843" max="3846" width="9.77734375" style="1" customWidth="1"/>
    <col min="3847" max="3847" width="12.5546875" style="1" customWidth="1"/>
    <col min="3848" max="3849" width="15.77734375" style="1" customWidth="1"/>
    <col min="3850" max="3850" width="12.6640625" style="1" customWidth="1"/>
    <col min="3851" max="3851" width="12.5546875" style="1" customWidth="1"/>
    <col min="3852" max="3852" width="15.77734375" style="1" customWidth="1"/>
    <col min="3853" max="3853" width="11.33203125" style="1" customWidth="1"/>
    <col min="3854" max="3854" width="6.44140625" style="1" customWidth="1"/>
    <col min="3855" max="4094" width="8.88671875" style="1"/>
    <col min="4095" max="4095" width="4.109375" style="1" customWidth="1"/>
    <col min="4096" max="4098" width="8.88671875" style="1"/>
    <col min="4099" max="4102" width="9.77734375" style="1" customWidth="1"/>
    <col min="4103" max="4103" width="12.5546875" style="1" customWidth="1"/>
    <col min="4104" max="4105" width="15.77734375" style="1" customWidth="1"/>
    <col min="4106" max="4106" width="12.6640625" style="1" customWidth="1"/>
    <col min="4107" max="4107" width="12.5546875" style="1" customWidth="1"/>
    <col min="4108" max="4108" width="15.77734375" style="1" customWidth="1"/>
    <col min="4109" max="4109" width="11.33203125" style="1" customWidth="1"/>
    <col min="4110" max="4110" width="6.44140625" style="1" customWidth="1"/>
    <col min="4111" max="4350" width="8.88671875" style="1"/>
    <col min="4351" max="4351" width="4.109375" style="1" customWidth="1"/>
    <col min="4352" max="4354" width="8.88671875" style="1"/>
    <col min="4355" max="4358" width="9.77734375" style="1" customWidth="1"/>
    <col min="4359" max="4359" width="12.5546875" style="1" customWidth="1"/>
    <col min="4360" max="4361" width="15.77734375" style="1" customWidth="1"/>
    <col min="4362" max="4362" width="12.6640625" style="1" customWidth="1"/>
    <col min="4363" max="4363" width="12.5546875" style="1" customWidth="1"/>
    <col min="4364" max="4364" width="15.77734375" style="1" customWidth="1"/>
    <col min="4365" max="4365" width="11.33203125" style="1" customWidth="1"/>
    <col min="4366" max="4366" width="6.44140625" style="1" customWidth="1"/>
    <col min="4367" max="4606" width="8.88671875" style="1"/>
    <col min="4607" max="4607" width="4.109375" style="1" customWidth="1"/>
    <col min="4608" max="4610" width="8.88671875" style="1"/>
    <col min="4611" max="4614" width="9.77734375" style="1" customWidth="1"/>
    <col min="4615" max="4615" width="12.5546875" style="1" customWidth="1"/>
    <col min="4616" max="4617" width="15.77734375" style="1" customWidth="1"/>
    <col min="4618" max="4618" width="12.6640625" style="1" customWidth="1"/>
    <col min="4619" max="4619" width="12.5546875" style="1" customWidth="1"/>
    <col min="4620" max="4620" width="15.77734375" style="1" customWidth="1"/>
    <col min="4621" max="4621" width="11.33203125" style="1" customWidth="1"/>
    <col min="4622" max="4622" width="6.44140625" style="1" customWidth="1"/>
    <col min="4623" max="4862" width="8.88671875" style="1"/>
    <col min="4863" max="4863" width="4.109375" style="1" customWidth="1"/>
    <col min="4864" max="4866" width="8.88671875" style="1"/>
    <col min="4867" max="4870" width="9.77734375" style="1" customWidth="1"/>
    <col min="4871" max="4871" width="12.5546875" style="1" customWidth="1"/>
    <col min="4872" max="4873" width="15.77734375" style="1" customWidth="1"/>
    <col min="4874" max="4874" width="12.6640625" style="1" customWidth="1"/>
    <col min="4875" max="4875" width="12.5546875" style="1" customWidth="1"/>
    <col min="4876" max="4876" width="15.77734375" style="1" customWidth="1"/>
    <col min="4877" max="4877" width="11.33203125" style="1" customWidth="1"/>
    <col min="4878" max="4878" width="6.44140625" style="1" customWidth="1"/>
    <col min="4879" max="5118" width="8.88671875" style="1"/>
    <col min="5119" max="5119" width="4.109375" style="1" customWidth="1"/>
    <col min="5120" max="5122" width="8.88671875" style="1"/>
    <col min="5123" max="5126" width="9.77734375" style="1" customWidth="1"/>
    <col min="5127" max="5127" width="12.5546875" style="1" customWidth="1"/>
    <col min="5128" max="5129" width="15.77734375" style="1" customWidth="1"/>
    <col min="5130" max="5130" width="12.6640625" style="1" customWidth="1"/>
    <col min="5131" max="5131" width="12.5546875" style="1" customWidth="1"/>
    <col min="5132" max="5132" width="15.77734375" style="1" customWidth="1"/>
    <col min="5133" max="5133" width="11.33203125" style="1" customWidth="1"/>
    <col min="5134" max="5134" width="6.44140625" style="1" customWidth="1"/>
    <col min="5135" max="5374" width="8.88671875" style="1"/>
    <col min="5375" max="5375" width="4.109375" style="1" customWidth="1"/>
    <col min="5376" max="5378" width="8.88671875" style="1"/>
    <col min="5379" max="5382" width="9.77734375" style="1" customWidth="1"/>
    <col min="5383" max="5383" width="12.5546875" style="1" customWidth="1"/>
    <col min="5384" max="5385" width="15.77734375" style="1" customWidth="1"/>
    <col min="5386" max="5386" width="12.6640625" style="1" customWidth="1"/>
    <col min="5387" max="5387" width="12.5546875" style="1" customWidth="1"/>
    <col min="5388" max="5388" width="15.77734375" style="1" customWidth="1"/>
    <col min="5389" max="5389" width="11.33203125" style="1" customWidth="1"/>
    <col min="5390" max="5390" width="6.44140625" style="1" customWidth="1"/>
    <col min="5391" max="5630" width="8.88671875" style="1"/>
    <col min="5631" max="5631" width="4.109375" style="1" customWidth="1"/>
    <col min="5632" max="5634" width="8.88671875" style="1"/>
    <col min="5635" max="5638" width="9.77734375" style="1" customWidth="1"/>
    <col min="5639" max="5639" width="12.5546875" style="1" customWidth="1"/>
    <col min="5640" max="5641" width="15.77734375" style="1" customWidth="1"/>
    <col min="5642" max="5642" width="12.6640625" style="1" customWidth="1"/>
    <col min="5643" max="5643" width="12.5546875" style="1" customWidth="1"/>
    <col min="5644" max="5644" width="15.77734375" style="1" customWidth="1"/>
    <col min="5645" max="5645" width="11.33203125" style="1" customWidth="1"/>
    <col min="5646" max="5646" width="6.44140625" style="1" customWidth="1"/>
    <col min="5647" max="5886" width="8.88671875" style="1"/>
    <col min="5887" max="5887" width="4.109375" style="1" customWidth="1"/>
    <col min="5888" max="5890" width="8.88671875" style="1"/>
    <col min="5891" max="5894" width="9.77734375" style="1" customWidth="1"/>
    <col min="5895" max="5895" width="12.5546875" style="1" customWidth="1"/>
    <col min="5896" max="5897" width="15.77734375" style="1" customWidth="1"/>
    <col min="5898" max="5898" width="12.6640625" style="1" customWidth="1"/>
    <col min="5899" max="5899" width="12.5546875" style="1" customWidth="1"/>
    <col min="5900" max="5900" width="15.77734375" style="1" customWidth="1"/>
    <col min="5901" max="5901" width="11.33203125" style="1" customWidth="1"/>
    <col min="5902" max="5902" width="6.44140625" style="1" customWidth="1"/>
    <col min="5903" max="6142" width="8.88671875" style="1"/>
    <col min="6143" max="6143" width="4.109375" style="1" customWidth="1"/>
    <col min="6144" max="6146" width="8.88671875" style="1"/>
    <col min="6147" max="6150" width="9.77734375" style="1" customWidth="1"/>
    <col min="6151" max="6151" width="12.5546875" style="1" customWidth="1"/>
    <col min="6152" max="6153" width="15.77734375" style="1" customWidth="1"/>
    <col min="6154" max="6154" width="12.6640625" style="1" customWidth="1"/>
    <col min="6155" max="6155" width="12.5546875" style="1" customWidth="1"/>
    <col min="6156" max="6156" width="15.77734375" style="1" customWidth="1"/>
    <col min="6157" max="6157" width="11.33203125" style="1" customWidth="1"/>
    <col min="6158" max="6158" width="6.44140625" style="1" customWidth="1"/>
    <col min="6159" max="6398" width="8.88671875" style="1"/>
    <col min="6399" max="6399" width="4.109375" style="1" customWidth="1"/>
    <col min="6400" max="6402" width="8.88671875" style="1"/>
    <col min="6403" max="6406" width="9.77734375" style="1" customWidth="1"/>
    <col min="6407" max="6407" width="12.5546875" style="1" customWidth="1"/>
    <col min="6408" max="6409" width="15.77734375" style="1" customWidth="1"/>
    <col min="6410" max="6410" width="12.6640625" style="1" customWidth="1"/>
    <col min="6411" max="6411" width="12.5546875" style="1" customWidth="1"/>
    <col min="6412" max="6412" width="15.77734375" style="1" customWidth="1"/>
    <col min="6413" max="6413" width="11.33203125" style="1" customWidth="1"/>
    <col min="6414" max="6414" width="6.44140625" style="1" customWidth="1"/>
    <col min="6415" max="6654" width="8.88671875" style="1"/>
    <col min="6655" max="6655" width="4.109375" style="1" customWidth="1"/>
    <col min="6656" max="6658" width="8.88671875" style="1"/>
    <col min="6659" max="6662" width="9.77734375" style="1" customWidth="1"/>
    <col min="6663" max="6663" width="12.5546875" style="1" customWidth="1"/>
    <col min="6664" max="6665" width="15.77734375" style="1" customWidth="1"/>
    <col min="6666" max="6666" width="12.6640625" style="1" customWidth="1"/>
    <col min="6667" max="6667" width="12.5546875" style="1" customWidth="1"/>
    <col min="6668" max="6668" width="15.77734375" style="1" customWidth="1"/>
    <col min="6669" max="6669" width="11.33203125" style="1" customWidth="1"/>
    <col min="6670" max="6670" width="6.44140625" style="1" customWidth="1"/>
    <col min="6671" max="6910" width="8.88671875" style="1"/>
    <col min="6911" max="6911" width="4.109375" style="1" customWidth="1"/>
    <col min="6912" max="6914" width="8.88671875" style="1"/>
    <col min="6915" max="6918" width="9.77734375" style="1" customWidth="1"/>
    <col min="6919" max="6919" width="12.5546875" style="1" customWidth="1"/>
    <col min="6920" max="6921" width="15.77734375" style="1" customWidth="1"/>
    <col min="6922" max="6922" width="12.6640625" style="1" customWidth="1"/>
    <col min="6923" max="6923" width="12.5546875" style="1" customWidth="1"/>
    <col min="6924" max="6924" width="15.77734375" style="1" customWidth="1"/>
    <col min="6925" max="6925" width="11.33203125" style="1" customWidth="1"/>
    <col min="6926" max="6926" width="6.44140625" style="1" customWidth="1"/>
    <col min="6927" max="7166" width="8.88671875" style="1"/>
    <col min="7167" max="7167" width="4.109375" style="1" customWidth="1"/>
    <col min="7168" max="7170" width="8.88671875" style="1"/>
    <col min="7171" max="7174" width="9.77734375" style="1" customWidth="1"/>
    <col min="7175" max="7175" width="12.5546875" style="1" customWidth="1"/>
    <col min="7176" max="7177" width="15.77734375" style="1" customWidth="1"/>
    <col min="7178" max="7178" width="12.6640625" style="1" customWidth="1"/>
    <col min="7179" max="7179" width="12.5546875" style="1" customWidth="1"/>
    <col min="7180" max="7180" width="15.77734375" style="1" customWidth="1"/>
    <col min="7181" max="7181" width="11.33203125" style="1" customWidth="1"/>
    <col min="7182" max="7182" width="6.44140625" style="1" customWidth="1"/>
    <col min="7183" max="7422" width="8.88671875" style="1"/>
    <col min="7423" max="7423" width="4.109375" style="1" customWidth="1"/>
    <col min="7424" max="7426" width="8.88671875" style="1"/>
    <col min="7427" max="7430" width="9.77734375" style="1" customWidth="1"/>
    <col min="7431" max="7431" width="12.5546875" style="1" customWidth="1"/>
    <col min="7432" max="7433" width="15.77734375" style="1" customWidth="1"/>
    <col min="7434" max="7434" width="12.6640625" style="1" customWidth="1"/>
    <col min="7435" max="7435" width="12.5546875" style="1" customWidth="1"/>
    <col min="7436" max="7436" width="15.77734375" style="1" customWidth="1"/>
    <col min="7437" max="7437" width="11.33203125" style="1" customWidth="1"/>
    <col min="7438" max="7438" width="6.44140625" style="1" customWidth="1"/>
    <col min="7439" max="7678" width="8.88671875" style="1"/>
    <col min="7679" max="7679" width="4.109375" style="1" customWidth="1"/>
    <col min="7680" max="7682" width="8.88671875" style="1"/>
    <col min="7683" max="7686" width="9.77734375" style="1" customWidth="1"/>
    <col min="7687" max="7687" width="12.5546875" style="1" customWidth="1"/>
    <col min="7688" max="7689" width="15.77734375" style="1" customWidth="1"/>
    <col min="7690" max="7690" width="12.6640625" style="1" customWidth="1"/>
    <col min="7691" max="7691" width="12.5546875" style="1" customWidth="1"/>
    <col min="7692" max="7692" width="15.77734375" style="1" customWidth="1"/>
    <col min="7693" max="7693" width="11.33203125" style="1" customWidth="1"/>
    <col min="7694" max="7694" width="6.44140625" style="1" customWidth="1"/>
    <col min="7695" max="7934" width="8.88671875" style="1"/>
    <col min="7935" max="7935" width="4.109375" style="1" customWidth="1"/>
    <col min="7936" max="7938" width="8.88671875" style="1"/>
    <col min="7939" max="7942" width="9.77734375" style="1" customWidth="1"/>
    <col min="7943" max="7943" width="12.5546875" style="1" customWidth="1"/>
    <col min="7944" max="7945" width="15.77734375" style="1" customWidth="1"/>
    <col min="7946" max="7946" width="12.6640625" style="1" customWidth="1"/>
    <col min="7947" max="7947" width="12.5546875" style="1" customWidth="1"/>
    <col min="7948" max="7948" width="15.77734375" style="1" customWidth="1"/>
    <col min="7949" max="7949" width="11.33203125" style="1" customWidth="1"/>
    <col min="7950" max="7950" width="6.44140625" style="1" customWidth="1"/>
    <col min="7951" max="8190" width="8.88671875" style="1"/>
    <col min="8191" max="8191" width="4.109375" style="1" customWidth="1"/>
    <col min="8192" max="8194" width="8.88671875" style="1"/>
    <col min="8195" max="8198" width="9.77734375" style="1" customWidth="1"/>
    <col min="8199" max="8199" width="12.5546875" style="1" customWidth="1"/>
    <col min="8200" max="8201" width="15.77734375" style="1" customWidth="1"/>
    <col min="8202" max="8202" width="12.6640625" style="1" customWidth="1"/>
    <col min="8203" max="8203" width="12.5546875" style="1" customWidth="1"/>
    <col min="8204" max="8204" width="15.77734375" style="1" customWidth="1"/>
    <col min="8205" max="8205" width="11.33203125" style="1" customWidth="1"/>
    <col min="8206" max="8206" width="6.44140625" style="1" customWidth="1"/>
    <col min="8207" max="8446" width="8.88671875" style="1"/>
    <col min="8447" max="8447" width="4.109375" style="1" customWidth="1"/>
    <col min="8448" max="8450" width="8.88671875" style="1"/>
    <col min="8451" max="8454" width="9.77734375" style="1" customWidth="1"/>
    <col min="8455" max="8455" width="12.5546875" style="1" customWidth="1"/>
    <col min="8456" max="8457" width="15.77734375" style="1" customWidth="1"/>
    <col min="8458" max="8458" width="12.6640625" style="1" customWidth="1"/>
    <col min="8459" max="8459" width="12.5546875" style="1" customWidth="1"/>
    <col min="8460" max="8460" width="15.77734375" style="1" customWidth="1"/>
    <col min="8461" max="8461" width="11.33203125" style="1" customWidth="1"/>
    <col min="8462" max="8462" width="6.44140625" style="1" customWidth="1"/>
    <col min="8463" max="8702" width="8.88671875" style="1"/>
    <col min="8703" max="8703" width="4.109375" style="1" customWidth="1"/>
    <col min="8704" max="8706" width="8.88671875" style="1"/>
    <col min="8707" max="8710" width="9.77734375" style="1" customWidth="1"/>
    <col min="8711" max="8711" width="12.5546875" style="1" customWidth="1"/>
    <col min="8712" max="8713" width="15.77734375" style="1" customWidth="1"/>
    <col min="8714" max="8714" width="12.6640625" style="1" customWidth="1"/>
    <col min="8715" max="8715" width="12.5546875" style="1" customWidth="1"/>
    <col min="8716" max="8716" width="15.77734375" style="1" customWidth="1"/>
    <col min="8717" max="8717" width="11.33203125" style="1" customWidth="1"/>
    <col min="8718" max="8718" width="6.44140625" style="1" customWidth="1"/>
    <col min="8719" max="8958" width="8.88671875" style="1"/>
    <col min="8959" max="8959" width="4.109375" style="1" customWidth="1"/>
    <col min="8960" max="8962" width="8.88671875" style="1"/>
    <col min="8963" max="8966" width="9.77734375" style="1" customWidth="1"/>
    <col min="8967" max="8967" width="12.5546875" style="1" customWidth="1"/>
    <col min="8968" max="8969" width="15.77734375" style="1" customWidth="1"/>
    <col min="8970" max="8970" width="12.6640625" style="1" customWidth="1"/>
    <col min="8971" max="8971" width="12.5546875" style="1" customWidth="1"/>
    <col min="8972" max="8972" width="15.77734375" style="1" customWidth="1"/>
    <col min="8973" max="8973" width="11.33203125" style="1" customWidth="1"/>
    <col min="8974" max="8974" width="6.44140625" style="1" customWidth="1"/>
    <col min="8975" max="9214" width="8.88671875" style="1"/>
    <col min="9215" max="9215" width="4.109375" style="1" customWidth="1"/>
    <col min="9216" max="9218" width="8.88671875" style="1"/>
    <col min="9219" max="9222" width="9.77734375" style="1" customWidth="1"/>
    <col min="9223" max="9223" width="12.5546875" style="1" customWidth="1"/>
    <col min="9224" max="9225" width="15.77734375" style="1" customWidth="1"/>
    <col min="9226" max="9226" width="12.6640625" style="1" customWidth="1"/>
    <col min="9227" max="9227" width="12.5546875" style="1" customWidth="1"/>
    <col min="9228" max="9228" width="15.77734375" style="1" customWidth="1"/>
    <col min="9229" max="9229" width="11.33203125" style="1" customWidth="1"/>
    <col min="9230" max="9230" width="6.44140625" style="1" customWidth="1"/>
    <col min="9231" max="9470" width="8.88671875" style="1"/>
    <col min="9471" max="9471" width="4.109375" style="1" customWidth="1"/>
    <col min="9472" max="9474" width="8.88671875" style="1"/>
    <col min="9475" max="9478" width="9.77734375" style="1" customWidth="1"/>
    <col min="9479" max="9479" width="12.5546875" style="1" customWidth="1"/>
    <col min="9480" max="9481" width="15.77734375" style="1" customWidth="1"/>
    <col min="9482" max="9482" width="12.6640625" style="1" customWidth="1"/>
    <col min="9483" max="9483" width="12.5546875" style="1" customWidth="1"/>
    <col min="9484" max="9484" width="15.77734375" style="1" customWidth="1"/>
    <col min="9485" max="9485" width="11.33203125" style="1" customWidth="1"/>
    <col min="9486" max="9486" width="6.44140625" style="1" customWidth="1"/>
    <col min="9487" max="9726" width="8.88671875" style="1"/>
    <col min="9727" max="9727" width="4.109375" style="1" customWidth="1"/>
    <col min="9728" max="9730" width="8.88671875" style="1"/>
    <col min="9731" max="9734" width="9.77734375" style="1" customWidth="1"/>
    <col min="9735" max="9735" width="12.5546875" style="1" customWidth="1"/>
    <col min="9736" max="9737" width="15.77734375" style="1" customWidth="1"/>
    <col min="9738" max="9738" width="12.6640625" style="1" customWidth="1"/>
    <col min="9739" max="9739" width="12.5546875" style="1" customWidth="1"/>
    <col min="9740" max="9740" width="15.77734375" style="1" customWidth="1"/>
    <col min="9741" max="9741" width="11.33203125" style="1" customWidth="1"/>
    <col min="9742" max="9742" width="6.44140625" style="1" customWidth="1"/>
    <col min="9743" max="9982" width="8.88671875" style="1"/>
    <col min="9983" max="9983" width="4.109375" style="1" customWidth="1"/>
    <col min="9984" max="9986" width="8.88671875" style="1"/>
    <col min="9987" max="9990" width="9.77734375" style="1" customWidth="1"/>
    <col min="9991" max="9991" width="12.5546875" style="1" customWidth="1"/>
    <col min="9992" max="9993" width="15.77734375" style="1" customWidth="1"/>
    <col min="9994" max="9994" width="12.6640625" style="1" customWidth="1"/>
    <col min="9995" max="9995" width="12.5546875" style="1" customWidth="1"/>
    <col min="9996" max="9996" width="15.77734375" style="1" customWidth="1"/>
    <col min="9997" max="9997" width="11.33203125" style="1" customWidth="1"/>
    <col min="9998" max="9998" width="6.44140625" style="1" customWidth="1"/>
    <col min="9999" max="10238" width="8.88671875" style="1"/>
    <col min="10239" max="10239" width="4.109375" style="1" customWidth="1"/>
    <col min="10240" max="10242" width="8.88671875" style="1"/>
    <col min="10243" max="10246" width="9.77734375" style="1" customWidth="1"/>
    <col min="10247" max="10247" width="12.5546875" style="1" customWidth="1"/>
    <col min="10248" max="10249" width="15.77734375" style="1" customWidth="1"/>
    <col min="10250" max="10250" width="12.6640625" style="1" customWidth="1"/>
    <col min="10251" max="10251" width="12.5546875" style="1" customWidth="1"/>
    <col min="10252" max="10252" width="15.77734375" style="1" customWidth="1"/>
    <col min="10253" max="10253" width="11.33203125" style="1" customWidth="1"/>
    <col min="10254" max="10254" width="6.44140625" style="1" customWidth="1"/>
    <col min="10255" max="10494" width="8.88671875" style="1"/>
    <col min="10495" max="10495" width="4.109375" style="1" customWidth="1"/>
    <col min="10496" max="10498" width="8.88671875" style="1"/>
    <col min="10499" max="10502" width="9.77734375" style="1" customWidth="1"/>
    <col min="10503" max="10503" width="12.5546875" style="1" customWidth="1"/>
    <col min="10504" max="10505" width="15.77734375" style="1" customWidth="1"/>
    <col min="10506" max="10506" width="12.6640625" style="1" customWidth="1"/>
    <col min="10507" max="10507" width="12.5546875" style="1" customWidth="1"/>
    <col min="10508" max="10508" width="15.77734375" style="1" customWidth="1"/>
    <col min="10509" max="10509" width="11.33203125" style="1" customWidth="1"/>
    <col min="10510" max="10510" width="6.44140625" style="1" customWidth="1"/>
    <col min="10511" max="10750" width="8.88671875" style="1"/>
    <col min="10751" max="10751" width="4.109375" style="1" customWidth="1"/>
    <col min="10752" max="10754" width="8.88671875" style="1"/>
    <col min="10755" max="10758" width="9.77734375" style="1" customWidth="1"/>
    <col min="10759" max="10759" width="12.5546875" style="1" customWidth="1"/>
    <col min="10760" max="10761" width="15.77734375" style="1" customWidth="1"/>
    <col min="10762" max="10762" width="12.6640625" style="1" customWidth="1"/>
    <col min="10763" max="10763" width="12.5546875" style="1" customWidth="1"/>
    <col min="10764" max="10764" width="15.77734375" style="1" customWidth="1"/>
    <col min="10765" max="10765" width="11.33203125" style="1" customWidth="1"/>
    <col min="10766" max="10766" width="6.44140625" style="1" customWidth="1"/>
    <col min="10767" max="11006" width="8.88671875" style="1"/>
    <col min="11007" max="11007" width="4.109375" style="1" customWidth="1"/>
    <col min="11008" max="11010" width="8.88671875" style="1"/>
    <col min="11011" max="11014" width="9.77734375" style="1" customWidth="1"/>
    <col min="11015" max="11015" width="12.5546875" style="1" customWidth="1"/>
    <col min="11016" max="11017" width="15.77734375" style="1" customWidth="1"/>
    <col min="11018" max="11018" width="12.6640625" style="1" customWidth="1"/>
    <col min="11019" max="11019" width="12.5546875" style="1" customWidth="1"/>
    <col min="11020" max="11020" width="15.77734375" style="1" customWidth="1"/>
    <col min="11021" max="11021" width="11.33203125" style="1" customWidth="1"/>
    <col min="11022" max="11022" width="6.44140625" style="1" customWidth="1"/>
    <col min="11023" max="11262" width="8.88671875" style="1"/>
    <col min="11263" max="11263" width="4.109375" style="1" customWidth="1"/>
    <col min="11264" max="11266" width="8.88671875" style="1"/>
    <col min="11267" max="11270" width="9.77734375" style="1" customWidth="1"/>
    <col min="11271" max="11271" width="12.5546875" style="1" customWidth="1"/>
    <col min="11272" max="11273" width="15.77734375" style="1" customWidth="1"/>
    <col min="11274" max="11274" width="12.6640625" style="1" customWidth="1"/>
    <col min="11275" max="11275" width="12.5546875" style="1" customWidth="1"/>
    <col min="11276" max="11276" width="15.77734375" style="1" customWidth="1"/>
    <col min="11277" max="11277" width="11.33203125" style="1" customWidth="1"/>
    <col min="11278" max="11278" width="6.44140625" style="1" customWidth="1"/>
    <col min="11279" max="11518" width="8.88671875" style="1"/>
    <col min="11519" max="11519" width="4.109375" style="1" customWidth="1"/>
    <col min="11520" max="11522" width="8.88671875" style="1"/>
    <col min="11523" max="11526" width="9.77734375" style="1" customWidth="1"/>
    <col min="11527" max="11527" width="12.5546875" style="1" customWidth="1"/>
    <col min="11528" max="11529" width="15.77734375" style="1" customWidth="1"/>
    <col min="11530" max="11530" width="12.6640625" style="1" customWidth="1"/>
    <col min="11531" max="11531" width="12.5546875" style="1" customWidth="1"/>
    <col min="11532" max="11532" width="15.77734375" style="1" customWidth="1"/>
    <col min="11533" max="11533" width="11.33203125" style="1" customWidth="1"/>
    <col min="11534" max="11534" width="6.44140625" style="1" customWidth="1"/>
    <col min="11535" max="11774" width="8.88671875" style="1"/>
    <col min="11775" max="11775" width="4.109375" style="1" customWidth="1"/>
    <col min="11776" max="11778" width="8.88671875" style="1"/>
    <col min="11779" max="11782" width="9.77734375" style="1" customWidth="1"/>
    <col min="11783" max="11783" width="12.5546875" style="1" customWidth="1"/>
    <col min="11784" max="11785" width="15.77734375" style="1" customWidth="1"/>
    <col min="11786" max="11786" width="12.6640625" style="1" customWidth="1"/>
    <col min="11787" max="11787" width="12.5546875" style="1" customWidth="1"/>
    <col min="11788" max="11788" width="15.77734375" style="1" customWidth="1"/>
    <col min="11789" max="11789" width="11.33203125" style="1" customWidth="1"/>
    <col min="11790" max="11790" width="6.44140625" style="1" customWidth="1"/>
    <col min="11791" max="12030" width="8.88671875" style="1"/>
    <col min="12031" max="12031" width="4.109375" style="1" customWidth="1"/>
    <col min="12032" max="12034" width="8.88671875" style="1"/>
    <col min="12035" max="12038" width="9.77734375" style="1" customWidth="1"/>
    <col min="12039" max="12039" width="12.5546875" style="1" customWidth="1"/>
    <col min="12040" max="12041" width="15.77734375" style="1" customWidth="1"/>
    <col min="12042" max="12042" width="12.6640625" style="1" customWidth="1"/>
    <col min="12043" max="12043" width="12.5546875" style="1" customWidth="1"/>
    <col min="12044" max="12044" width="15.77734375" style="1" customWidth="1"/>
    <col min="12045" max="12045" width="11.33203125" style="1" customWidth="1"/>
    <col min="12046" max="12046" width="6.44140625" style="1" customWidth="1"/>
    <col min="12047" max="12286" width="8.88671875" style="1"/>
    <col min="12287" max="12287" width="4.109375" style="1" customWidth="1"/>
    <col min="12288" max="12290" width="8.88671875" style="1"/>
    <col min="12291" max="12294" width="9.77734375" style="1" customWidth="1"/>
    <col min="12295" max="12295" width="12.5546875" style="1" customWidth="1"/>
    <col min="12296" max="12297" width="15.77734375" style="1" customWidth="1"/>
    <col min="12298" max="12298" width="12.6640625" style="1" customWidth="1"/>
    <col min="12299" max="12299" width="12.5546875" style="1" customWidth="1"/>
    <col min="12300" max="12300" width="15.77734375" style="1" customWidth="1"/>
    <col min="12301" max="12301" width="11.33203125" style="1" customWidth="1"/>
    <col min="12302" max="12302" width="6.44140625" style="1" customWidth="1"/>
    <col min="12303" max="12542" width="8.88671875" style="1"/>
    <col min="12543" max="12543" width="4.109375" style="1" customWidth="1"/>
    <col min="12544" max="12546" width="8.88671875" style="1"/>
    <col min="12547" max="12550" width="9.77734375" style="1" customWidth="1"/>
    <col min="12551" max="12551" width="12.5546875" style="1" customWidth="1"/>
    <col min="12552" max="12553" width="15.77734375" style="1" customWidth="1"/>
    <col min="12554" max="12554" width="12.6640625" style="1" customWidth="1"/>
    <col min="12555" max="12555" width="12.5546875" style="1" customWidth="1"/>
    <col min="12556" max="12556" width="15.77734375" style="1" customWidth="1"/>
    <col min="12557" max="12557" width="11.33203125" style="1" customWidth="1"/>
    <col min="12558" max="12558" width="6.44140625" style="1" customWidth="1"/>
    <col min="12559" max="12798" width="8.88671875" style="1"/>
    <col min="12799" max="12799" width="4.109375" style="1" customWidth="1"/>
    <col min="12800" max="12802" width="8.88671875" style="1"/>
    <col min="12803" max="12806" width="9.77734375" style="1" customWidth="1"/>
    <col min="12807" max="12807" width="12.5546875" style="1" customWidth="1"/>
    <col min="12808" max="12809" width="15.77734375" style="1" customWidth="1"/>
    <col min="12810" max="12810" width="12.6640625" style="1" customWidth="1"/>
    <col min="12811" max="12811" width="12.5546875" style="1" customWidth="1"/>
    <col min="12812" max="12812" width="15.77734375" style="1" customWidth="1"/>
    <col min="12813" max="12813" width="11.33203125" style="1" customWidth="1"/>
    <col min="12814" max="12814" width="6.44140625" style="1" customWidth="1"/>
    <col min="12815" max="13054" width="8.88671875" style="1"/>
    <col min="13055" max="13055" width="4.109375" style="1" customWidth="1"/>
    <col min="13056" max="13058" width="8.88671875" style="1"/>
    <col min="13059" max="13062" width="9.77734375" style="1" customWidth="1"/>
    <col min="13063" max="13063" width="12.5546875" style="1" customWidth="1"/>
    <col min="13064" max="13065" width="15.77734375" style="1" customWidth="1"/>
    <col min="13066" max="13066" width="12.6640625" style="1" customWidth="1"/>
    <col min="13067" max="13067" width="12.5546875" style="1" customWidth="1"/>
    <col min="13068" max="13068" width="15.77734375" style="1" customWidth="1"/>
    <col min="13069" max="13069" width="11.33203125" style="1" customWidth="1"/>
    <col min="13070" max="13070" width="6.44140625" style="1" customWidth="1"/>
    <col min="13071" max="13310" width="8.88671875" style="1"/>
    <col min="13311" max="13311" width="4.109375" style="1" customWidth="1"/>
    <col min="13312" max="13314" width="8.88671875" style="1"/>
    <col min="13315" max="13318" width="9.77734375" style="1" customWidth="1"/>
    <col min="13319" max="13319" width="12.5546875" style="1" customWidth="1"/>
    <col min="13320" max="13321" width="15.77734375" style="1" customWidth="1"/>
    <col min="13322" max="13322" width="12.6640625" style="1" customWidth="1"/>
    <col min="13323" max="13323" width="12.5546875" style="1" customWidth="1"/>
    <col min="13324" max="13324" width="15.77734375" style="1" customWidth="1"/>
    <col min="13325" max="13325" width="11.33203125" style="1" customWidth="1"/>
    <col min="13326" max="13326" width="6.44140625" style="1" customWidth="1"/>
    <col min="13327" max="13566" width="8.88671875" style="1"/>
    <col min="13567" max="13567" width="4.109375" style="1" customWidth="1"/>
    <col min="13568" max="13570" width="8.88671875" style="1"/>
    <col min="13571" max="13574" width="9.77734375" style="1" customWidth="1"/>
    <col min="13575" max="13575" width="12.5546875" style="1" customWidth="1"/>
    <col min="13576" max="13577" width="15.77734375" style="1" customWidth="1"/>
    <col min="13578" max="13578" width="12.6640625" style="1" customWidth="1"/>
    <col min="13579" max="13579" width="12.5546875" style="1" customWidth="1"/>
    <col min="13580" max="13580" width="15.77734375" style="1" customWidth="1"/>
    <col min="13581" max="13581" width="11.33203125" style="1" customWidth="1"/>
    <col min="13582" max="13582" width="6.44140625" style="1" customWidth="1"/>
    <col min="13583" max="13822" width="8.88671875" style="1"/>
    <col min="13823" max="13823" width="4.109375" style="1" customWidth="1"/>
    <col min="13824" max="13826" width="8.88671875" style="1"/>
    <col min="13827" max="13830" width="9.77734375" style="1" customWidth="1"/>
    <col min="13831" max="13831" width="12.5546875" style="1" customWidth="1"/>
    <col min="13832" max="13833" width="15.77734375" style="1" customWidth="1"/>
    <col min="13834" max="13834" width="12.6640625" style="1" customWidth="1"/>
    <col min="13835" max="13835" width="12.5546875" style="1" customWidth="1"/>
    <col min="13836" max="13836" width="15.77734375" style="1" customWidth="1"/>
    <col min="13837" max="13837" width="11.33203125" style="1" customWidth="1"/>
    <col min="13838" max="13838" width="6.44140625" style="1" customWidth="1"/>
    <col min="13839" max="14078" width="8.88671875" style="1"/>
    <col min="14079" max="14079" width="4.109375" style="1" customWidth="1"/>
    <col min="14080" max="14082" width="8.88671875" style="1"/>
    <col min="14083" max="14086" width="9.77734375" style="1" customWidth="1"/>
    <col min="14087" max="14087" width="12.5546875" style="1" customWidth="1"/>
    <col min="14088" max="14089" width="15.77734375" style="1" customWidth="1"/>
    <col min="14090" max="14090" width="12.6640625" style="1" customWidth="1"/>
    <col min="14091" max="14091" width="12.5546875" style="1" customWidth="1"/>
    <col min="14092" max="14092" width="15.77734375" style="1" customWidth="1"/>
    <col min="14093" max="14093" width="11.33203125" style="1" customWidth="1"/>
    <col min="14094" max="14094" width="6.44140625" style="1" customWidth="1"/>
    <col min="14095" max="14334" width="8.88671875" style="1"/>
    <col min="14335" max="14335" width="4.109375" style="1" customWidth="1"/>
    <col min="14336" max="14338" width="8.88671875" style="1"/>
    <col min="14339" max="14342" width="9.77734375" style="1" customWidth="1"/>
    <col min="14343" max="14343" width="12.5546875" style="1" customWidth="1"/>
    <col min="14344" max="14345" width="15.77734375" style="1" customWidth="1"/>
    <col min="14346" max="14346" width="12.6640625" style="1" customWidth="1"/>
    <col min="14347" max="14347" width="12.5546875" style="1" customWidth="1"/>
    <col min="14348" max="14348" width="15.77734375" style="1" customWidth="1"/>
    <col min="14349" max="14349" width="11.33203125" style="1" customWidth="1"/>
    <col min="14350" max="14350" width="6.44140625" style="1" customWidth="1"/>
    <col min="14351" max="14590" width="8.88671875" style="1"/>
    <col min="14591" max="14591" width="4.109375" style="1" customWidth="1"/>
    <col min="14592" max="14594" width="8.88671875" style="1"/>
    <col min="14595" max="14598" width="9.77734375" style="1" customWidth="1"/>
    <col min="14599" max="14599" width="12.5546875" style="1" customWidth="1"/>
    <col min="14600" max="14601" width="15.77734375" style="1" customWidth="1"/>
    <col min="14602" max="14602" width="12.6640625" style="1" customWidth="1"/>
    <col min="14603" max="14603" width="12.5546875" style="1" customWidth="1"/>
    <col min="14604" max="14604" width="15.77734375" style="1" customWidth="1"/>
    <col min="14605" max="14605" width="11.33203125" style="1" customWidth="1"/>
    <col min="14606" max="14606" width="6.44140625" style="1" customWidth="1"/>
    <col min="14607" max="14846" width="8.88671875" style="1"/>
    <col min="14847" max="14847" width="4.109375" style="1" customWidth="1"/>
    <col min="14848" max="14850" width="8.88671875" style="1"/>
    <col min="14851" max="14854" width="9.77734375" style="1" customWidth="1"/>
    <col min="14855" max="14855" width="12.5546875" style="1" customWidth="1"/>
    <col min="14856" max="14857" width="15.77734375" style="1" customWidth="1"/>
    <col min="14858" max="14858" width="12.6640625" style="1" customWidth="1"/>
    <col min="14859" max="14859" width="12.5546875" style="1" customWidth="1"/>
    <col min="14860" max="14860" width="15.77734375" style="1" customWidth="1"/>
    <col min="14861" max="14861" width="11.33203125" style="1" customWidth="1"/>
    <col min="14862" max="14862" width="6.44140625" style="1" customWidth="1"/>
    <col min="14863" max="15102" width="8.88671875" style="1"/>
    <col min="15103" max="15103" width="4.109375" style="1" customWidth="1"/>
    <col min="15104" max="15106" width="8.88671875" style="1"/>
    <col min="15107" max="15110" width="9.77734375" style="1" customWidth="1"/>
    <col min="15111" max="15111" width="12.5546875" style="1" customWidth="1"/>
    <col min="15112" max="15113" width="15.77734375" style="1" customWidth="1"/>
    <col min="15114" max="15114" width="12.6640625" style="1" customWidth="1"/>
    <col min="15115" max="15115" width="12.5546875" style="1" customWidth="1"/>
    <col min="15116" max="15116" width="15.77734375" style="1" customWidth="1"/>
    <col min="15117" max="15117" width="11.33203125" style="1" customWidth="1"/>
    <col min="15118" max="15118" width="6.44140625" style="1" customWidth="1"/>
    <col min="15119" max="15358" width="8.88671875" style="1"/>
    <col min="15359" max="15359" width="4.109375" style="1" customWidth="1"/>
    <col min="15360" max="15362" width="8.88671875" style="1"/>
    <col min="15363" max="15366" width="9.77734375" style="1" customWidth="1"/>
    <col min="15367" max="15367" width="12.5546875" style="1" customWidth="1"/>
    <col min="15368" max="15369" width="15.77734375" style="1" customWidth="1"/>
    <col min="15370" max="15370" width="12.6640625" style="1" customWidth="1"/>
    <col min="15371" max="15371" width="12.5546875" style="1" customWidth="1"/>
    <col min="15372" max="15372" width="15.77734375" style="1" customWidth="1"/>
    <col min="15373" max="15373" width="11.33203125" style="1" customWidth="1"/>
    <col min="15374" max="15374" width="6.44140625" style="1" customWidth="1"/>
    <col min="15375" max="15614" width="8.88671875" style="1"/>
    <col min="15615" max="15615" width="4.109375" style="1" customWidth="1"/>
    <col min="15616" max="15618" width="8.88671875" style="1"/>
    <col min="15619" max="15622" width="9.77734375" style="1" customWidth="1"/>
    <col min="15623" max="15623" width="12.5546875" style="1" customWidth="1"/>
    <col min="15624" max="15625" width="15.77734375" style="1" customWidth="1"/>
    <col min="15626" max="15626" width="12.6640625" style="1" customWidth="1"/>
    <col min="15627" max="15627" width="12.5546875" style="1" customWidth="1"/>
    <col min="15628" max="15628" width="15.77734375" style="1" customWidth="1"/>
    <col min="15629" max="15629" width="11.33203125" style="1" customWidth="1"/>
    <col min="15630" max="15630" width="6.44140625" style="1" customWidth="1"/>
    <col min="15631" max="15870" width="8.88671875" style="1"/>
    <col min="15871" max="15871" width="4.109375" style="1" customWidth="1"/>
    <col min="15872" max="15874" width="8.88671875" style="1"/>
    <col min="15875" max="15878" width="9.77734375" style="1" customWidth="1"/>
    <col min="15879" max="15879" width="12.5546875" style="1" customWidth="1"/>
    <col min="15880" max="15881" width="15.77734375" style="1" customWidth="1"/>
    <col min="15882" max="15882" width="12.6640625" style="1" customWidth="1"/>
    <col min="15883" max="15883" width="12.5546875" style="1" customWidth="1"/>
    <col min="15884" max="15884" width="15.77734375" style="1" customWidth="1"/>
    <col min="15885" max="15885" width="11.33203125" style="1" customWidth="1"/>
    <col min="15886" max="15886" width="6.44140625" style="1" customWidth="1"/>
    <col min="15887" max="16126" width="8.88671875" style="1"/>
    <col min="16127" max="16127" width="4.109375" style="1" customWidth="1"/>
    <col min="16128" max="16130" width="8.88671875" style="1"/>
    <col min="16131" max="16134" width="9.77734375" style="1" customWidth="1"/>
    <col min="16135" max="16135" width="12.5546875" style="1" customWidth="1"/>
    <col min="16136" max="16137" width="15.77734375" style="1" customWidth="1"/>
    <col min="16138" max="16138" width="12.6640625" style="1" customWidth="1"/>
    <col min="16139" max="16139" width="12.5546875" style="1" customWidth="1"/>
    <col min="16140" max="16140" width="15.77734375" style="1" customWidth="1"/>
    <col min="16141" max="16141" width="11.33203125" style="1" customWidth="1"/>
    <col min="16142" max="16142" width="6.44140625" style="1" customWidth="1"/>
    <col min="16143" max="16384" width="8.88671875" style="1"/>
  </cols>
  <sheetData>
    <row r="1" spans="1:14" ht="26.25">
      <c r="A1" s="16" t="s">
        <v>12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ht="33">
      <c r="A2" s="7" t="s">
        <v>11</v>
      </c>
      <c r="B2" s="7" t="s">
        <v>0</v>
      </c>
      <c r="C2" s="7" t="s">
        <v>1</v>
      </c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10</v>
      </c>
      <c r="L2" s="7" t="s">
        <v>23</v>
      </c>
      <c r="M2" s="11" t="s">
        <v>13</v>
      </c>
      <c r="N2" s="11" t="s">
        <v>9</v>
      </c>
    </row>
    <row r="3" spans="1:14">
      <c r="A3" s="15">
        <v>1</v>
      </c>
      <c r="B3" s="7">
        <v>1</v>
      </c>
      <c r="C3" s="9">
        <v>64</v>
      </c>
      <c r="D3" s="9">
        <v>69</v>
      </c>
      <c r="E3" s="9">
        <v>14</v>
      </c>
      <c r="F3" s="9">
        <v>295</v>
      </c>
      <c r="G3" s="2">
        <f>ROUND((C3-D3)/E3,2)</f>
        <v>-0.36</v>
      </c>
      <c r="H3" s="3">
        <f>NORMDIST(G3,0,1,1)</f>
        <v>0.35942356678200876</v>
      </c>
      <c r="I3" s="4">
        <f>ROUND(1-H3,4)</f>
        <v>0.64059999999999995</v>
      </c>
      <c r="J3" s="2">
        <f>+I3*100</f>
        <v>64.059999999999988</v>
      </c>
      <c r="K3" s="6">
        <f>VLOOKUP(J3,등급구간!$A$1:$C$9,3)</f>
        <v>6</v>
      </c>
      <c r="L3" s="3">
        <f>+I3*F3</f>
        <v>188.97699999999998</v>
      </c>
      <c r="M3" s="9">
        <v>6</v>
      </c>
      <c r="N3" s="5">
        <f>SUM(M3-K3)</f>
        <v>0</v>
      </c>
    </row>
    <row r="4" spans="1:14">
      <c r="A4" s="15"/>
      <c r="B4" s="7">
        <v>2</v>
      </c>
      <c r="C4" s="9">
        <v>53</v>
      </c>
      <c r="D4" s="9">
        <v>70.400000000000006</v>
      </c>
      <c r="E4" s="9">
        <v>13.8</v>
      </c>
      <c r="F4" s="9">
        <v>291</v>
      </c>
      <c r="G4" s="2">
        <f t="shared" ref="G4:G44" si="0">ROUND((C4-D4)/E4,2)</f>
        <v>-1.26</v>
      </c>
      <c r="H4" s="3">
        <f t="shared" ref="H4:H44" si="1">NORMDIST(G4,0,1,1)</f>
        <v>0.10383468112130037</v>
      </c>
      <c r="I4" s="4">
        <f t="shared" ref="I4:I44" si="2">ROUND(1-H4,4)</f>
        <v>0.8962</v>
      </c>
      <c r="J4" s="2">
        <f t="shared" ref="J4:J44" si="3">+I4*100</f>
        <v>89.62</v>
      </c>
      <c r="K4" s="6">
        <f>VLOOKUP(J4,등급구간!$A$1:$C$9,3)</f>
        <v>8</v>
      </c>
      <c r="L4" s="3">
        <f t="shared" ref="L4:L44" si="4">+I4*F4</f>
        <v>260.79419999999999</v>
      </c>
      <c r="M4" s="9">
        <v>8</v>
      </c>
      <c r="N4" s="5">
        <f t="shared" ref="N4:N44" si="5">SUM(M4-K4)</f>
        <v>0</v>
      </c>
    </row>
    <row r="5" spans="1:14">
      <c r="A5" s="15"/>
      <c r="B5" s="7">
        <v>3</v>
      </c>
      <c r="C5" s="9">
        <v>60</v>
      </c>
      <c r="D5" s="9">
        <v>43.8</v>
      </c>
      <c r="E5" s="9">
        <v>18.3</v>
      </c>
      <c r="F5" s="9">
        <v>295</v>
      </c>
      <c r="G5" s="2">
        <f t="shared" si="0"/>
        <v>0.89</v>
      </c>
      <c r="H5" s="3">
        <f t="shared" si="1"/>
        <v>0.81326705696282742</v>
      </c>
      <c r="I5" s="4">
        <f t="shared" si="2"/>
        <v>0.1867</v>
      </c>
      <c r="J5" s="2">
        <f t="shared" si="3"/>
        <v>18.670000000000002</v>
      </c>
      <c r="K5" s="6">
        <f>VLOOKUP(J5,등급구간!$A$1:$C$9,3)</f>
        <v>3</v>
      </c>
      <c r="L5" s="3">
        <f t="shared" si="4"/>
        <v>55.076500000000003</v>
      </c>
      <c r="M5" s="9">
        <v>3</v>
      </c>
      <c r="N5" s="5">
        <f t="shared" si="5"/>
        <v>0</v>
      </c>
    </row>
    <row r="6" spans="1:14">
      <c r="A6" s="15"/>
      <c r="B6" s="7">
        <v>4</v>
      </c>
      <c r="C6" s="9">
        <v>24</v>
      </c>
      <c r="D6" s="9">
        <v>42.8</v>
      </c>
      <c r="E6" s="9">
        <v>23.2</v>
      </c>
      <c r="F6" s="9">
        <v>291</v>
      </c>
      <c r="G6" s="2">
        <f t="shared" si="0"/>
        <v>-0.81</v>
      </c>
      <c r="H6" s="3">
        <f t="shared" si="1"/>
        <v>0.2089700878716016</v>
      </c>
      <c r="I6" s="4">
        <f t="shared" si="2"/>
        <v>0.79100000000000004</v>
      </c>
      <c r="J6" s="2">
        <f t="shared" si="3"/>
        <v>79.100000000000009</v>
      </c>
      <c r="K6" s="6">
        <f>VLOOKUP(J6,등급구간!$A$1:$C$9,3)</f>
        <v>7</v>
      </c>
      <c r="L6" s="3">
        <f t="shared" si="4"/>
        <v>230.18100000000001</v>
      </c>
      <c r="M6" s="9">
        <v>6</v>
      </c>
      <c r="N6" s="5">
        <f t="shared" si="5"/>
        <v>-1</v>
      </c>
    </row>
    <row r="7" spans="1:14">
      <c r="A7" s="15"/>
      <c r="B7" s="7">
        <v>5</v>
      </c>
      <c r="C7" s="9">
        <v>43</v>
      </c>
      <c r="D7" s="9">
        <v>68.8</v>
      </c>
      <c r="E7" s="9">
        <v>16.2</v>
      </c>
      <c r="F7" s="9">
        <v>295</v>
      </c>
      <c r="G7" s="2">
        <f t="shared" si="0"/>
        <v>-1.59</v>
      </c>
      <c r="H7" s="3">
        <f t="shared" si="1"/>
        <v>5.5917402519469417E-2</v>
      </c>
      <c r="I7" s="4">
        <f t="shared" si="2"/>
        <v>0.94410000000000005</v>
      </c>
      <c r="J7" s="2">
        <f t="shared" si="3"/>
        <v>94.410000000000011</v>
      </c>
      <c r="K7" s="6">
        <f>VLOOKUP(J7,등급구간!$A$1:$C$9,3)</f>
        <v>8</v>
      </c>
      <c r="L7" s="3">
        <f t="shared" si="4"/>
        <v>278.5095</v>
      </c>
      <c r="M7" s="9">
        <v>8</v>
      </c>
      <c r="N7" s="5">
        <f t="shared" si="5"/>
        <v>0</v>
      </c>
    </row>
    <row r="8" spans="1:14">
      <c r="A8" s="15"/>
      <c r="B8" s="7">
        <v>6</v>
      </c>
      <c r="C8" s="9">
        <v>40</v>
      </c>
      <c r="D8" s="9">
        <v>67</v>
      </c>
      <c r="E8" s="9">
        <v>16.8</v>
      </c>
      <c r="F8" s="9">
        <v>291</v>
      </c>
      <c r="G8" s="2">
        <f t="shared" si="0"/>
        <v>-1.61</v>
      </c>
      <c r="H8" s="3">
        <f t="shared" si="1"/>
        <v>5.3698928148119669E-2</v>
      </c>
      <c r="I8" s="4">
        <f t="shared" si="2"/>
        <v>0.94630000000000003</v>
      </c>
      <c r="J8" s="2">
        <f t="shared" si="3"/>
        <v>94.63000000000001</v>
      </c>
      <c r="K8" s="6">
        <f>VLOOKUP(J8,등급구간!$A$1:$C$9,3)</f>
        <v>8</v>
      </c>
      <c r="L8" s="3">
        <f t="shared" si="4"/>
        <v>275.37330000000003</v>
      </c>
      <c r="M8" s="9">
        <v>8</v>
      </c>
      <c r="N8" s="5">
        <f t="shared" si="5"/>
        <v>0</v>
      </c>
    </row>
    <row r="9" spans="1:14">
      <c r="A9" s="15"/>
      <c r="B9" s="7">
        <v>7</v>
      </c>
      <c r="C9" s="9">
        <v>32</v>
      </c>
      <c r="D9" s="9">
        <v>63.2</v>
      </c>
      <c r="E9" s="9">
        <v>19</v>
      </c>
      <c r="F9" s="9">
        <v>146</v>
      </c>
      <c r="G9" s="2">
        <f t="shared" si="0"/>
        <v>-1.64</v>
      </c>
      <c r="H9" s="3">
        <f t="shared" si="1"/>
        <v>5.0502583474103704E-2</v>
      </c>
      <c r="I9" s="4">
        <f t="shared" si="2"/>
        <v>0.94950000000000001</v>
      </c>
      <c r="J9" s="2">
        <f t="shared" si="3"/>
        <v>94.95</v>
      </c>
      <c r="K9" s="6">
        <f>VLOOKUP(J9,등급구간!$A$1:$C$9,3)</f>
        <v>8</v>
      </c>
      <c r="L9" s="3">
        <f t="shared" si="4"/>
        <v>138.62700000000001</v>
      </c>
      <c r="M9" s="9">
        <v>8</v>
      </c>
      <c r="N9" s="5">
        <f t="shared" si="5"/>
        <v>0</v>
      </c>
    </row>
    <row r="10" spans="1:14">
      <c r="A10" s="15"/>
      <c r="B10" s="7">
        <v>8</v>
      </c>
      <c r="C10" s="9">
        <v>30</v>
      </c>
      <c r="D10" s="9">
        <v>61.4</v>
      </c>
      <c r="E10" s="9">
        <v>22.4</v>
      </c>
      <c r="F10" s="9">
        <v>146</v>
      </c>
      <c r="G10" s="2">
        <f t="shared" si="0"/>
        <v>-1.4</v>
      </c>
      <c r="H10" s="3">
        <f t="shared" si="1"/>
        <v>8.0756659233771053E-2</v>
      </c>
      <c r="I10" s="4">
        <f t="shared" si="2"/>
        <v>0.91920000000000002</v>
      </c>
      <c r="J10" s="2">
        <f t="shared" si="3"/>
        <v>91.92</v>
      </c>
      <c r="K10" s="6">
        <f>VLOOKUP(J10,등급구간!$A$1:$C$9,3)</f>
        <v>8</v>
      </c>
      <c r="L10" s="3">
        <f t="shared" si="4"/>
        <v>134.20320000000001</v>
      </c>
      <c r="M10" s="9">
        <v>8</v>
      </c>
      <c r="N10" s="5">
        <f t="shared" si="5"/>
        <v>0</v>
      </c>
    </row>
    <row r="11" spans="1:14">
      <c r="A11" s="15"/>
      <c r="B11" s="7">
        <v>9</v>
      </c>
      <c r="C11" s="9">
        <v>64</v>
      </c>
      <c r="D11" s="9">
        <v>65.099999999999994</v>
      </c>
      <c r="E11" s="9">
        <v>16.7</v>
      </c>
      <c r="F11" s="9">
        <v>295</v>
      </c>
      <c r="G11" s="2">
        <f t="shared" si="0"/>
        <v>-7.0000000000000007E-2</v>
      </c>
      <c r="H11" s="3">
        <f t="shared" si="1"/>
        <v>0.47209682981947887</v>
      </c>
      <c r="I11" s="4">
        <f t="shared" si="2"/>
        <v>0.52790000000000004</v>
      </c>
      <c r="J11" s="2">
        <f t="shared" si="3"/>
        <v>52.790000000000006</v>
      </c>
      <c r="K11" s="6">
        <f>VLOOKUP(J11,등급구간!$A$1:$C$9,3)</f>
        <v>5</v>
      </c>
      <c r="L11" s="3">
        <f t="shared" si="4"/>
        <v>155.73050000000001</v>
      </c>
      <c r="M11" s="9">
        <v>5</v>
      </c>
      <c r="N11" s="5">
        <f t="shared" si="5"/>
        <v>0</v>
      </c>
    </row>
    <row r="12" spans="1:14">
      <c r="A12" s="15"/>
      <c r="B12" s="7">
        <v>10</v>
      </c>
      <c r="C12" s="9">
        <v>64</v>
      </c>
      <c r="D12" s="9">
        <v>68.5</v>
      </c>
      <c r="E12" s="9">
        <v>15.8</v>
      </c>
      <c r="F12" s="9">
        <v>291</v>
      </c>
      <c r="G12" s="2">
        <f t="shared" si="0"/>
        <v>-0.28000000000000003</v>
      </c>
      <c r="H12" s="3">
        <f t="shared" si="1"/>
        <v>0.38973875244420275</v>
      </c>
      <c r="I12" s="4">
        <f t="shared" si="2"/>
        <v>0.61029999999999995</v>
      </c>
      <c r="J12" s="2">
        <f t="shared" si="3"/>
        <v>61.029999999999994</v>
      </c>
      <c r="K12" s="6">
        <f>VLOOKUP(J12,등급구간!$A$1:$C$9,3)</f>
        <v>6</v>
      </c>
      <c r="L12" s="3">
        <f t="shared" si="4"/>
        <v>177.59729999999999</v>
      </c>
      <c r="M12" s="9">
        <v>6</v>
      </c>
      <c r="N12" s="5">
        <f t="shared" si="5"/>
        <v>0</v>
      </c>
    </row>
    <row r="13" spans="1:14">
      <c r="A13" s="15"/>
      <c r="B13" s="7">
        <v>11</v>
      </c>
      <c r="C13" s="9">
        <v>68</v>
      </c>
      <c r="D13" s="9">
        <v>75</v>
      </c>
      <c r="E13" s="9">
        <v>13</v>
      </c>
      <c r="F13" s="9">
        <v>295</v>
      </c>
      <c r="G13" s="2">
        <f t="shared" si="0"/>
        <v>-0.54</v>
      </c>
      <c r="H13" s="3">
        <f t="shared" si="1"/>
        <v>0.29459851621569799</v>
      </c>
      <c r="I13" s="4">
        <f t="shared" si="2"/>
        <v>0.70540000000000003</v>
      </c>
      <c r="J13" s="2">
        <f t="shared" si="3"/>
        <v>70.540000000000006</v>
      </c>
      <c r="K13" s="6">
        <f>VLOOKUP(J13,등급구간!$A$1:$C$9,3)</f>
        <v>6</v>
      </c>
      <c r="L13" s="3">
        <f t="shared" si="4"/>
        <v>208.09300000000002</v>
      </c>
      <c r="M13" s="9">
        <v>7</v>
      </c>
      <c r="N13" s="5">
        <f t="shared" si="5"/>
        <v>1</v>
      </c>
    </row>
    <row r="14" spans="1:14">
      <c r="A14" s="15"/>
      <c r="B14" s="7">
        <v>12</v>
      </c>
      <c r="C14" s="9">
        <v>74</v>
      </c>
      <c r="D14" s="9">
        <v>72.400000000000006</v>
      </c>
      <c r="E14" s="9">
        <v>15.7</v>
      </c>
      <c r="F14" s="9">
        <v>291</v>
      </c>
      <c r="G14" s="2">
        <f t="shared" si="0"/>
        <v>0.1</v>
      </c>
      <c r="H14" s="3">
        <f t="shared" si="1"/>
        <v>0.53982783727702899</v>
      </c>
      <c r="I14" s="4">
        <f t="shared" si="2"/>
        <v>0.4602</v>
      </c>
      <c r="J14" s="2">
        <f t="shared" si="3"/>
        <v>46.02</v>
      </c>
      <c r="K14" s="6">
        <f>VLOOKUP(J14,등급구간!$A$1:$C$9,3)</f>
        <v>5</v>
      </c>
      <c r="L14" s="3">
        <f>+I14*F14</f>
        <v>133.91820000000001</v>
      </c>
      <c r="M14" s="9">
        <v>5</v>
      </c>
      <c r="N14" s="5">
        <f t="shared" si="5"/>
        <v>0</v>
      </c>
    </row>
    <row r="15" spans="1:14">
      <c r="A15" s="15">
        <v>2</v>
      </c>
      <c r="B15" s="7">
        <v>1</v>
      </c>
      <c r="C15" s="9">
        <v>24</v>
      </c>
      <c r="D15" s="9">
        <v>70.400000000000006</v>
      </c>
      <c r="E15" s="9">
        <v>16.600000000000001</v>
      </c>
      <c r="F15" s="9">
        <v>288</v>
      </c>
      <c r="G15" s="2">
        <f t="shared" si="0"/>
        <v>-2.8</v>
      </c>
      <c r="H15" s="3">
        <f t="shared" si="1"/>
        <v>2.5551303304279312E-3</v>
      </c>
      <c r="I15" s="4">
        <f t="shared" si="2"/>
        <v>0.99739999999999995</v>
      </c>
      <c r="J15" s="2">
        <f t="shared" si="3"/>
        <v>99.74</v>
      </c>
      <c r="K15" s="6">
        <f>VLOOKUP(J15,등급구간!$A$1:$C$9,3)</f>
        <v>9</v>
      </c>
      <c r="L15" s="3">
        <f t="shared" si="4"/>
        <v>287.25119999999998</v>
      </c>
      <c r="M15" s="9">
        <v>9</v>
      </c>
      <c r="N15" s="5">
        <f t="shared" si="5"/>
        <v>0</v>
      </c>
    </row>
    <row r="16" spans="1:14">
      <c r="A16" s="15"/>
      <c r="B16" s="7">
        <v>2</v>
      </c>
      <c r="C16" s="9">
        <v>17</v>
      </c>
      <c r="D16" s="9">
        <v>61.6</v>
      </c>
      <c r="E16" s="9">
        <v>19.600000000000001</v>
      </c>
      <c r="F16" s="9">
        <v>287</v>
      </c>
      <c r="G16" s="2">
        <f t="shared" si="0"/>
        <v>-2.2799999999999998</v>
      </c>
      <c r="H16" s="3">
        <f t="shared" si="1"/>
        <v>1.1303844238552791E-2</v>
      </c>
      <c r="I16" s="4">
        <f t="shared" si="2"/>
        <v>0.98870000000000002</v>
      </c>
      <c r="J16" s="2">
        <f t="shared" si="3"/>
        <v>98.87</v>
      </c>
      <c r="K16" s="6">
        <f>VLOOKUP(J16,등급구간!$A$1:$C$9,3)</f>
        <v>9</v>
      </c>
      <c r="L16" s="3">
        <f t="shared" si="4"/>
        <v>283.75690000000003</v>
      </c>
      <c r="M16" s="9">
        <v>9</v>
      </c>
      <c r="N16" s="5">
        <f t="shared" si="5"/>
        <v>0</v>
      </c>
    </row>
    <row r="17" spans="1:14">
      <c r="A17" s="15"/>
      <c r="B17" s="7">
        <v>3</v>
      </c>
      <c r="C17" s="9">
        <v>21</v>
      </c>
      <c r="D17" s="9">
        <v>47.8</v>
      </c>
      <c r="E17" s="9">
        <v>21</v>
      </c>
      <c r="F17" s="9">
        <v>118</v>
      </c>
      <c r="G17" s="2">
        <f t="shared" si="0"/>
        <v>-1.28</v>
      </c>
      <c r="H17" s="3">
        <f t="shared" si="1"/>
        <v>0.10027256795444205</v>
      </c>
      <c r="I17" s="4">
        <f t="shared" si="2"/>
        <v>0.89970000000000006</v>
      </c>
      <c r="J17" s="2">
        <f t="shared" si="3"/>
        <v>89.97</v>
      </c>
      <c r="K17" s="6">
        <f>VLOOKUP(J17,등급구간!$A$1:$C$9,3)</f>
        <v>8</v>
      </c>
      <c r="L17" s="3">
        <f t="shared" si="4"/>
        <v>106.16460000000001</v>
      </c>
      <c r="M17" s="9">
        <v>7</v>
      </c>
      <c r="N17" s="5">
        <f t="shared" si="5"/>
        <v>-1</v>
      </c>
    </row>
    <row r="18" spans="1:14">
      <c r="A18" s="15"/>
      <c r="B18" s="7">
        <v>4</v>
      </c>
      <c r="C18" s="9">
        <v>7</v>
      </c>
      <c r="D18" s="9">
        <v>45.2</v>
      </c>
      <c r="E18" s="9">
        <v>22</v>
      </c>
      <c r="F18" s="9">
        <v>117</v>
      </c>
      <c r="G18" s="2">
        <f t="shared" si="0"/>
        <v>-1.74</v>
      </c>
      <c r="H18" s="3">
        <f t="shared" si="1"/>
        <v>4.0929508978807365E-2</v>
      </c>
      <c r="I18" s="4">
        <f t="shared" si="2"/>
        <v>0.95909999999999995</v>
      </c>
      <c r="J18" s="2">
        <f t="shared" si="3"/>
        <v>95.91</v>
      </c>
      <c r="K18" s="6">
        <f>VLOOKUP(J18,등급구간!$A$1:$C$9,3)</f>
        <v>8</v>
      </c>
      <c r="L18" s="3">
        <f t="shared" si="4"/>
        <v>112.21469999999999</v>
      </c>
      <c r="M18" s="9">
        <v>9</v>
      </c>
      <c r="N18" s="5">
        <f t="shared" si="5"/>
        <v>1</v>
      </c>
    </row>
    <row r="19" spans="1:14">
      <c r="A19" s="15"/>
      <c r="B19" s="7">
        <v>5</v>
      </c>
      <c r="C19" s="9">
        <v>36</v>
      </c>
      <c r="D19" s="9">
        <v>65.8</v>
      </c>
      <c r="E19" s="9">
        <v>17.600000000000001</v>
      </c>
      <c r="F19" s="9">
        <v>288</v>
      </c>
      <c r="G19" s="2">
        <f t="shared" si="0"/>
        <v>-1.69</v>
      </c>
      <c r="H19" s="3">
        <f t="shared" si="1"/>
        <v>4.5513977321549798E-2</v>
      </c>
      <c r="I19" s="4">
        <f t="shared" si="2"/>
        <v>0.95450000000000002</v>
      </c>
      <c r="J19" s="2">
        <f t="shared" si="3"/>
        <v>95.45</v>
      </c>
      <c r="K19" s="6">
        <f>VLOOKUP(J19,등급구간!$A$1:$C$9,3)</f>
        <v>8</v>
      </c>
      <c r="L19" s="3">
        <f t="shared" si="4"/>
        <v>274.89600000000002</v>
      </c>
      <c r="M19" s="9">
        <v>9</v>
      </c>
      <c r="N19" s="5">
        <f t="shared" si="5"/>
        <v>1</v>
      </c>
    </row>
    <row r="20" spans="1:14">
      <c r="A20" s="15"/>
      <c r="B20" s="7">
        <v>6</v>
      </c>
      <c r="C20" s="9">
        <v>22</v>
      </c>
      <c r="D20" s="9">
        <v>66.3</v>
      </c>
      <c r="E20" s="9">
        <v>20.7</v>
      </c>
      <c r="F20" s="9">
        <v>287</v>
      </c>
      <c r="G20" s="2">
        <f t="shared" si="0"/>
        <v>-2.14</v>
      </c>
      <c r="H20" s="3">
        <f t="shared" si="1"/>
        <v>1.6177383372166076E-2</v>
      </c>
      <c r="I20" s="4">
        <f t="shared" si="2"/>
        <v>0.98380000000000001</v>
      </c>
      <c r="J20" s="2">
        <f t="shared" si="3"/>
        <v>98.38</v>
      </c>
      <c r="K20" s="6">
        <f>VLOOKUP(J20,등급구간!$A$1:$C$9,3)</f>
        <v>9</v>
      </c>
      <c r="L20" s="3">
        <f t="shared" si="4"/>
        <v>282.35059999999999</v>
      </c>
      <c r="M20" s="9">
        <v>9</v>
      </c>
      <c r="N20" s="5">
        <f t="shared" si="5"/>
        <v>0</v>
      </c>
    </row>
    <row r="21" spans="1:14">
      <c r="A21" s="15"/>
      <c r="B21" s="7">
        <v>7</v>
      </c>
      <c r="C21" s="9">
        <v>75</v>
      </c>
      <c r="D21" s="9">
        <v>86.6</v>
      </c>
      <c r="E21" s="9">
        <v>5.2</v>
      </c>
      <c r="F21" s="9">
        <v>118</v>
      </c>
      <c r="G21" s="2">
        <f t="shared" si="0"/>
        <v>-2.23</v>
      </c>
      <c r="H21" s="3">
        <f t="shared" si="1"/>
        <v>1.287372143860201E-2</v>
      </c>
      <c r="I21" s="4">
        <f t="shared" si="2"/>
        <v>0.98709999999999998</v>
      </c>
      <c r="J21" s="2">
        <f t="shared" si="3"/>
        <v>98.71</v>
      </c>
      <c r="K21" s="6">
        <f>VLOOKUP(J21,등급구간!$A$1:$C$9,3)</f>
        <v>9</v>
      </c>
      <c r="L21" s="3">
        <f t="shared" si="4"/>
        <v>116.4778</v>
      </c>
      <c r="M21" s="9">
        <v>9</v>
      </c>
      <c r="N21" s="5">
        <f t="shared" si="5"/>
        <v>0</v>
      </c>
    </row>
    <row r="22" spans="1:14">
      <c r="A22" s="15"/>
      <c r="B22" s="7">
        <v>8</v>
      </c>
      <c r="C22" s="9">
        <v>35</v>
      </c>
      <c r="D22" s="9">
        <v>71.099999999999994</v>
      </c>
      <c r="E22" s="9">
        <v>18</v>
      </c>
      <c r="F22" s="9">
        <v>118</v>
      </c>
      <c r="G22" s="2">
        <f t="shared" si="0"/>
        <v>-2.0099999999999998</v>
      </c>
      <c r="H22" s="3">
        <f t="shared" si="1"/>
        <v>2.2215594429431475E-2</v>
      </c>
      <c r="I22" s="4">
        <f t="shared" si="2"/>
        <v>0.9778</v>
      </c>
      <c r="J22" s="2">
        <f t="shared" si="3"/>
        <v>97.78</v>
      </c>
      <c r="K22" s="6">
        <f>VLOOKUP(J22,등급구간!$A$1:$C$9,3)</f>
        <v>9</v>
      </c>
      <c r="L22" s="3">
        <f t="shared" si="4"/>
        <v>115.38039999999999</v>
      </c>
      <c r="M22" s="9">
        <v>9</v>
      </c>
      <c r="N22" s="5">
        <f t="shared" si="5"/>
        <v>0</v>
      </c>
    </row>
    <row r="23" spans="1:14">
      <c r="A23" s="15"/>
      <c r="B23" s="7">
        <v>9</v>
      </c>
      <c r="C23" s="9">
        <v>43</v>
      </c>
      <c r="D23" s="9">
        <v>68.2</v>
      </c>
      <c r="E23" s="9">
        <v>15.6</v>
      </c>
      <c r="F23" s="9">
        <v>118</v>
      </c>
      <c r="G23" s="2">
        <f t="shared" si="0"/>
        <v>-1.62</v>
      </c>
      <c r="H23" s="3">
        <f t="shared" si="1"/>
        <v>5.2616138454252052E-2</v>
      </c>
      <c r="I23" s="4">
        <f t="shared" si="2"/>
        <v>0.94740000000000002</v>
      </c>
      <c r="J23" s="2">
        <f t="shared" si="3"/>
        <v>94.740000000000009</v>
      </c>
      <c r="K23" s="6">
        <f>VLOOKUP(J23,등급구간!$A$1:$C$9,3)</f>
        <v>8</v>
      </c>
      <c r="L23" s="3">
        <f t="shared" si="4"/>
        <v>111.7932</v>
      </c>
      <c r="M23" s="9">
        <v>8</v>
      </c>
      <c r="N23" s="5">
        <f t="shared" si="5"/>
        <v>0</v>
      </c>
    </row>
    <row r="24" spans="1:14">
      <c r="A24" s="15"/>
      <c r="B24" s="7">
        <v>10</v>
      </c>
      <c r="C24" s="9">
        <v>67</v>
      </c>
      <c r="D24" s="9">
        <v>74.400000000000006</v>
      </c>
      <c r="E24" s="9">
        <v>8.1999999999999993</v>
      </c>
      <c r="F24" s="9">
        <v>117</v>
      </c>
      <c r="G24" s="2">
        <f t="shared" si="0"/>
        <v>-0.9</v>
      </c>
      <c r="H24" s="3">
        <f t="shared" si="1"/>
        <v>0.1840601253467595</v>
      </c>
      <c r="I24" s="4">
        <f t="shared" si="2"/>
        <v>0.81589999999999996</v>
      </c>
      <c r="J24" s="2">
        <f t="shared" si="3"/>
        <v>81.589999999999989</v>
      </c>
      <c r="K24" s="6">
        <f>VLOOKUP(J24,등급구간!$A$1:$C$9,3)</f>
        <v>7</v>
      </c>
      <c r="L24" s="3">
        <f t="shared" si="4"/>
        <v>95.460299999999989</v>
      </c>
      <c r="M24" s="9">
        <v>7</v>
      </c>
      <c r="N24" s="5">
        <f t="shared" si="5"/>
        <v>0</v>
      </c>
    </row>
    <row r="25" spans="1:14">
      <c r="A25" s="15"/>
      <c r="B25" s="7">
        <v>11</v>
      </c>
      <c r="C25" s="9">
        <v>31</v>
      </c>
      <c r="D25" s="9">
        <v>60.9</v>
      </c>
      <c r="E25" s="9">
        <v>22.9</v>
      </c>
      <c r="F25" s="9">
        <v>117</v>
      </c>
      <c r="G25" s="2">
        <f t="shared" si="0"/>
        <v>-1.31</v>
      </c>
      <c r="H25" s="3">
        <f t="shared" si="1"/>
        <v>9.5097917795239018E-2</v>
      </c>
      <c r="I25" s="4">
        <f t="shared" si="2"/>
        <v>0.90490000000000004</v>
      </c>
      <c r="J25" s="2">
        <f t="shared" si="3"/>
        <v>90.490000000000009</v>
      </c>
      <c r="K25" s="6">
        <f>VLOOKUP(J25,등급구간!$A$1:$C$9,3)</f>
        <v>8</v>
      </c>
      <c r="L25" s="3">
        <f t="shared" si="4"/>
        <v>105.8733</v>
      </c>
      <c r="M25" s="9">
        <v>8</v>
      </c>
      <c r="N25" s="5">
        <f t="shared" si="5"/>
        <v>0</v>
      </c>
    </row>
    <row r="26" spans="1:14">
      <c r="A26" s="15"/>
      <c r="B26" s="7">
        <v>12</v>
      </c>
      <c r="C26" s="9">
        <v>24</v>
      </c>
      <c r="D26" s="9">
        <v>67</v>
      </c>
      <c r="E26" s="9">
        <v>17.8</v>
      </c>
      <c r="F26" s="9">
        <v>117</v>
      </c>
      <c r="G26" s="2">
        <f t="shared" si="0"/>
        <v>-2.42</v>
      </c>
      <c r="H26" s="3">
        <f t="shared" si="1"/>
        <v>7.7602535505536425E-3</v>
      </c>
      <c r="I26" s="4">
        <f t="shared" si="2"/>
        <v>0.99219999999999997</v>
      </c>
      <c r="J26" s="2">
        <f t="shared" si="3"/>
        <v>99.22</v>
      </c>
      <c r="K26" s="6">
        <f>VLOOKUP(J26,등급구간!$A$1:$C$9,3)</f>
        <v>9</v>
      </c>
      <c r="L26" s="3">
        <f t="shared" si="4"/>
        <v>116.0874</v>
      </c>
      <c r="M26" s="9">
        <v>9</v>
      </c>
      <c r="N26" s="5">
        <f t="shared" si="5"/>
        <v>0</v>
      </c>
    </row>
    <row r="27" spans="1:14">
      <c r="A27" s="15"/>
      <c r="B27" s="7">
        <v>13</v>
      </c>
      <c r="C27" s="9">
        <v>53</v>
      </c>
      <c r="D27" s="9">
        <v>63.8</v>
      </c>
      <c r="E27" s="9">
        <v>17.100000000000001</v>
      </c>
      <c r="F27" s="9">
        <v>118</v>
      </c>
      <c r="G27" s="2">
        <f t="shared" si="0"/>
        <v>-0.63</v>
      </c>
      <c r="H27" s="3">
        <f t="shared" si="1"/>
        <v>0.26434729211567748</v>
      </c>
      <c r="I27" s="4">
        <f t="shared" si="2"/>
        <v>0.73570000000000002</v>
      </c>
      <c r="J27" s="2">
        <f t="shared" si="3"/>
        <v>73.570000000000007</v>
      </c>
      <c r="K27" s="6">
        <f>VLOOKUP(J27,등급구간!$A$1:$C$9,3)</f>
        <v>6</v>
      </c>
      <c r="L27" s="3">
        <f t="shared" si="4"/>
        <v>86.812600000000003</v>
      </c>
      <c r="M27" s="9">
        <v>6</v>
      </c>
      <c r="N27" s="5">
        <f t="shared" si="5"/>
        <v>0</v>
      </c>
    </row>
    <row r="28" spans="1:14">
      <c r="A28" s="15"/>
      <c r="B28" s="7">
        <v>14</v>
      </c>
      <c r="C28" s="9">
        <v>34</v>
      </c>
      <c r="D28" s="9">
        <v>63.9</v>
      </c>
      <c r="E28" s="9">
        <v>19.7</v>
      </c>
      <c r="F28" s="9">
        <v>117</v>
      </c>
      <c r="G28" s="2">
        <f t="shared" si="0"/>
        <v>-1.52</v>
      </c>
      <c r="H28" s="3">
        <f t="shared" si="1"/>
        <v>6.4255487818935766E-2</v>
      </c>
      <c r="I28" s="4">
        <f t="shared" si="2"/>
        <v>0.93569999999999998</v>
      </c>
      <c r="J28" s="2">
        <f t="shared" si="3"/>
        <v>93.57</v>
      </c>
      <c r="K28" s="6">
        <f>VLOOKUP(J28,등급구간!$A$1:$C$9,3)</f>
        <v>8</v>
      </c>
      <c r="L28" s="3">
        <f t="shared" si="4"/>
        <v>109.4769</v>
      </c>
      <c r="M28" s="9">
        <v>8</v>
      </c>
      <c r="N28" s="5">
        <f t="shared" si="5"/>
        <v>0</v>
      </c>
    </row>
    <row r="29" spans="1:14">
      <c r="A29" s="15">
        <v>3</v>
      </c>
      <c r="B29" s="7">
        <v>1</v>
      </c>
      <c r="C29" s="9">
        <v>27</v>
      </c>
      <c r="D29" s="9">
        <v>59.9</v>
      </c>
      <c r="E29" s="9">
        <v>12.5</v>
      </c>
      <c r="F29" s="9">
        <v>116</v>
      </c>
      <c r="G29" s="2">
        <f t="shared" si="0"/>
        <v>-2.63</v>
      </c>
      <c r="H29" s="3">
        <f t="shared" si="1"/>
        <v>4.2692434090893508E-3</v>
      </c>
      <c r="I29" s="4">
        <f t="shared" si="2"/>
        <v>0.99570000000000003</v>
      </c>
      <c r="J29" s="2">
        <f t="shared" si="3"/>
        <v>99.570000000000007</v>
      </c>
      <c r="K29" s="6">
        <f>VLOOKUP(J29,등급구간!$A$1:$C$9,3)</f>
        <v>9</v>
      </c>
      <c r="L29" s="3">
        <f t="shared" si="4"/>
        <v>115.5012</v>
      </c>
      <c r="M29" s="9">
        <v>9</v>
      </c>
      <c r="N29" s="5">
        <f t="shared" si="5"/>
        <v>0</v>
      </c>
    </row>
    <row r="30" spans="1:14">
      <c r="A30" s="15"/>
      <c r="B30" s="7">
        <v>2</v>
      </c>
      <c r="C30" s="9">
        <v>35</v>
      </c>
      <c r="D30" s="9">
        <v>71</v>
      </c>
      <c r="E30" s="9">
        <v>12.8</v>
      </c>
      <c r="F30" s="9">
        <v>116</v>
      </c>
      <c r="G30" s="2">
        <f t="shared" si="0"/>
        <v>-2.81</v>
      </c>
      <c r="H30" s="3">
        <f t="shared" si="1"/>
        <v>2.4770749987858601E-3</v>
      </c>
      <c r="I30" s="4">
        <f t="shared" si="2"/>
        <v>0.99750000000000005</v>
      </c>
      <c r="J30" s="2">
        <f t="shared" si="3"/>
        <v>99.75</v>
      </c>
      <c r="K30" s="6">
        <f>VLOOKUP(J30,등급구간!$A$1:$C$9,3)</f>
        <v>9</v>
      </c>
      <c r="L30" s="3">
        <f t="shared" si="4"/>
        <v>115.71000000000001</v>
      </c>
      <c r="M30" s="9">
        <v>9</v>
      </c>
      <c r="N30" s="5">
        <f t="shared" si="5"/>
        <v>0</v>
      </c>
    </row>
    <row r="31" spans="1:14">
      <c r="A31" s="15"/>
      <c r="B31" s="7">
        <v>3</v>
      </c>
      <c r="C31" s="9">
        <v>19</v>
      </c>
      <c r="D31" s="9">
        <v>54.3</v>
      </c>
      <c r="E31" s="9">
        <v>14</v>
      </c>
      <c r="F31" s="9">
        <v>116</v>
      </c>
      <c r="G31" s="2">
        <f t="shared" si="0"/>
        <v>-2.52</v>
      </c>
      <c r="H31" s="3">
        <f t="shared" si="1"/>
        <v>5.8677417153325615E-3</v>
      </c>
      <c r="I31" s="4">
        <f t="shared" si="2"/>
        <v>0.99409999999999998</v>
      </c>
      <c r="J31" s="2">
        <f t="shared" si="3"/>
        <v>99.41</v>
      </c>
      <c r="K31" s="6">
        <f>VLOOKUP(J31,등급구간!$A$1:$C$9,3)</f>
        <v>9</v>
      </c>
      <c r="L31" s="3">
        <f t="shared" si="4"/>
        <v>115.3156</v>
      </c>
      <c r="M31" s="9">
        <v>9</v>
      </c>
      <c r="N31" s="5">
        <f t="shared" si="5"/>
        <v>0</v>
      </c>
    </row>
    <row r="32" spans="1:14">
      <c r="A32" s="15"/>
      <c r="B32" s="7">
        <v>4</v>
      </c>
      <c r="C32" s="9">
        <v>26</v>
      </c>
      <c r="D32" s="9">
        <v>64.8</v>
      </c>
      <c r="E32" s="9">
        <v>15.6</v>
      </c>
      <c r="F32" s="9">
        <v>116</v>
      </c>
      <c r="G32" s="2">
        <f t="shared" si="0"/>
        <v>-2.4900000000000002</v>
      </c>
      <c r="H32" s="3">
        <f t="shared" si="1"/>
        <v>6.3871547649431704E-3</v>
      </c>
      <c r="I32" s="4">
        <f t="shared" si="2"/>
        <v>0.99360000000000004</v>
      </c>
      <c r="J32" s="2">
        <f t="shared" si="3"/>
        <v>99.36</v>
      </c>
      <c r="K32" s="6">
        <f>VLOOKUP(J32,등급구간!$A$1:$C$9,3)</f>
        <v>9</v>
      </c>
      <c r="L32" s="3">
        <f t="shared" si="4"/>
        <v>115.25760000000001</v>
      </c>
      <c r="M32" s="9">
        <v>9</v>
      </c>
      <c r="N32" s="5">
        <f t="shared" si="5"/>
        <v>0</v>
      </c>
    </row>
    <row r="33" spans="1:14">
      <c r="A33" s="15"/>
      <c r="B33" s="7">
        <v>5</v>
      </c>
      <c r="C33" s="9">
        <v>18</v>
      </c>
      <c r="D33" s="9">
        <v>44.8</v>
      </c>
      <c r="E33" s="9">
        <v>22.3</v>
      </c>
      <c r="F33" s="9">
        <v>116</v>
      </c>
      <c r="G33" s="2">
        <f t="shared" si="0"/>
        <v>-1.2</v>
      </c>
      <c r="H33" s="3">
        <f t="shared" si="1"/>
        <v>0.11506967022170828</v>
      </c>
      <c r="I33" s="4">
        <f t="shared" si="2"/>
        <v>0.88490000000000002</v>
      </c>
      <c r="J33" s="2">
        <f t="shared" si="3"/>
        <v>88.490000000000009</v>
      </c>
      <c r="K33" s="6">
        <f>VLOOKUP(J33,등급구간!$A$1:$C$9,3)</f>
        <v>7</v>
      </c>
      <c r="L33" s="3">
        <f t="shared" si="4"/>
        <v>102.64840000000001</v>
      </c>
      <c r="M33" s="9">
        <v>8</v>
      </c>
      <c r="N33" s="5">
        <f t="shared" si="5"/>
        <v>1</v>
      </c>
    </row>
    <row r="34" spans="1:14">
      <c r="A34" s="15"/>
      <c r="B34" s="7">
        <v>6</v>
      </c>
      <c r="C34" s="9">
        <v>14</v>
      </c>
      <c r="D34" s="9">
        <v>44.2</v>
      </c>
      <c r="E34" s="9">
        <v>20.7</v>
      </c>
      <c r="F34" s="9">
        <v>116</v>
      </c>
      <c r="G34" s="2">
        <f t="shared" si="0"/>
        <v>-1.46</v>
      </c>
      <c r="H34" s="3">
        <f t="shared" si="1"/>
        <v>7.2145036965893777E-2</v>
      </c>
      <c r="I34" s="4">
        <f t="shared" si="2"/>
        <v>0.92789999999999995</v>
      </c>
      <c r="J34" s="2">
        <f t="shared" si="3"/>
        <v>92.789999999999992</v>
      </c>
      <c r="K34" s="6">
        <f>VLOOKUP(J34,등급구간!$A$1:$C$9,3)</f>
        <v>8</v>
      </c>
      <c r="L34" s="3">
        <f t="shared" si="4"/>
        <v>107.63639999999999</v>
      </c>
      <c r="M34" s="9">
        <v>9</v>
      </c>
      <c r="N34" s="5">
        <f t="shared" si="5"/>
        <v>1</v>
      </c>
    </row>
    <row r="35" spans="1:14">
      <c r="A35" s="15"/>
      <c r="B35" s="7">
        <v>7</v>
      </c>
      <c r="C35" s="9">
        <v>11</v>
      </c>
      <c r="D35" s="9">
        <v>32.4</v>
      </c>
      <c r="E35" s="9">
        <v>21.4</v>
      </c>
      <c r="F35" s="9">
        <v>116</v>
      </c>
      <c r="G35" s="2">
        <f t="shared" si="0"/>
        <v>-1</v>
      </c>
      <c r="H35" s="3">
        <f t="shared" si="1"/>
        <v>0.15865525393145699</v>
      </c>
      <c r="I35" s="4">
        <f t="shared" si="2"/>
        <v>0.84130000000000005</v>
      </c>
      <c r="J35" s="2">
        <f t="shared" si="3"/>
        <v>84.13000000000001</v>
      </c>
      <c r="K35" s="6">
        <f>VLOOKUP(J35,등급구간!$A$1:$C$9,3)</f>
        <v>7</v>
      </c>
      <c r="L35" s="3">
        <f t="shared" si="4"/>
        <v>97.590800000000002</v>
      </c>
      <c r="M35" s="9">
        <v>8</v>
      </c>
      <c r="N35" s="5">
        <f t="shared" si="5"/>
        <v>1</v>
      </c>
    </row>
    <row r="36" spans="1:14">
      <c r="A36" s="15"/>
      <c r="B36" s="7">
        <v>8</v>
      </c>
      <c r="C36" s="9">
        <v>7</v>
      </c>
      <c r="D36" s="9">
        <v>37.200000000000003</v>
      </c>
      <c r="E36" s="9">
        <v>19.8</v>
      </c>
      <c r="F36" s="9">
        <v>116</v>
      </c>
      <c r="G36" s="2">
        <f t="shared" si="0"/>
        <v>-1.53</v>
      </c>
      <c r="H36" s="3">
        <f t="shared" si="1"/>
        <v>6.3008364463978436E-2</v>
      </c>
      <c r="I36" s="4">
        <f t="shared" si="2"/>
        <v>0.93700000000000006</v>
      </c>
      <c r="J36" s="2">
        <f t="shared" si="3"/>
        <v>93.7</v>
      </c>
      <c r="K36" s="6">
        <f>VLOOKUP(J36,등급구간!$A$1:$C$9,3)</f>
        <v>8</v>
      </c>
      <c r="L36" s="3">
        <f t="shared" si="4"/>
        <v>108.69200000000001</v>
      </c>
      <c r="M36" s="9">
        <v>9</v>
      </c>
      <c r="N36" s="5">
        <f t="shared" si="5"/>
        <v>1</v>
      </c>
    </row>
    <row r="37" spans="1:14">
      <c r="A37" s="15"/>
      <c r="B37" s="7">
        <v>9</v>
      </c>
      <c r="C37" s="9">
        <v>12</v>
      </c>
      <c r="D37" s="9">
        <v>52.1</v>
      </c>
      <c r="E37" s="9">
        <v>27.3</v>
      </c>
      <c r="F37" s="9">
        <v>280</v>
      </c>
      <c r="G37" s="2">
        <f t="shared" si="0"/>
        <v>-1.47</v>
      </c>
      <c r="H37" s="3">
        <f t="shared" si="1"/>
        <v>7.0780876991685518E-2</v>
      </c>
      <c r="I37" s="4">
        <f t="shared" si="2"/>
        <v>0.92920000000000003</v>
      </c>
      <c r="J37" s="2">
        <f t="shared" si="3"/>
        <v>92.92</v>
      </c>
      <c r="K37" s="6">
        <f>VLOOKUP(J37,등급구간!$A$1:$C$9,3)</f>
        <v>8</v>
      </c>
      <c r="L37" s="3">
        <f t="shared" si="4"/>
        <v>260.17599999999999</v>
      </c>
      <c r="M37" s="9">
        <v>9</v>
      </c>
      <c r="N37" s="5">
        <f t="shared" si="5"/>
        <v>1</v>
      </c>
    </row>
    <row r="38" spans="1:14">
      <c r="A38" s="15"/>
      <c r="B38" s="7">
        <v>10</v>
      </c>
      <c r="C38" s="9">
        <v>18</v>
      </c>
      <c r="D38" s="9">
        <v>56.4</v>
      </c>
      <c r="E38" s="9">
        <v>22.7</v>
      </c>
      <c r="F38" s="9">
        <v>280</v>
      </c>
      <c r="G38" s="2">
        <f t="shared" si="0"/>
        <v>-1.69</v>
      </c>
      <c r="H38" s="3">
        <f t="shared" si="1"/>
        <v>4.5513977321549798E-2</v>
      </c>
      <c r="I38" s="4">
        <f t="shared" si="2"/>
        <v>0.95450000000000002</v>
      </c>
      <c r="J38" s="2">
        <f t="shared" si="3"/>
        <v>95.45</v>
      </c>
      <c r="K38" s="6">
        <f>VLOOKUP(J38,등급구간!$A$1:$C$9,3)</f>
        <v>8</v>
      </c>
      <c r="L38" s="3">
        <f t="shared" si="4"/>
        <v>267.26</v>
      </c>
      <c r="M38" s="9">
        <v>9</v>
      </c>
      <c r="N38" s="5">
        <f t="shared" si="5"/>
        <v>1</v>
      </c>
    </row>
    <row r="39" spans="1:14">
      <c r="A39" s="15"/>
      <c r="B39" s="7">
        <v>11</v>
      </c>
      <c r="C39" s="9">
        <v>10</v>
      </c>
      <c r="D39" s="9">
        <v>50.8</v>
      </c>
      <c r="E39" s="9">
        <v>22.6</v>
      </c>
      <c r="F39" s="9">
        <v>281</v>
      </c>
      <c r="G39" s="2">
        <f t="shared" si="0"/>
        <v>-1.81</v>
      </c>
      <c r="H39" s="3">
        <f t="shared" si="1"/>
        <v>3.5147893584038796E-2</v>
      </c>
      <c r="I39" s="4">
        <f t="shared" si="2"/>
        <v>0.96489999999999998</v>
      </c>
      <c r="J39" s="2">
        <f t="shared" si="3"/>
        <v>96.49</v>
      </c>
      <c r="K39" s="6">
        <f>VLOOKUP(J39,등급구간!$A$1:$C$9,3)</f>
        <v>9</v>
      </c>
      <c r="L39" s="3">
        <f t="shared" si="4"/>
        <v>271.13689999999997</v>
      </c>
      <c r="M39" s="9">
        <v>9</v>
      </c>
      <c r="N39" s="5">
        <f t="shared" si="5"/>
        <v>0</v>
      </c>
    </row>
    <row r="40" spans="1:14">
      <c r="A40" s="15"/>
      <c r="B40" s="7">
        <v>12</v>
      </c>
      <c r="C40" s="9">
        <v>18</v>
      </c>
      <c r="D40" s="9">
        <v>52.7</v>
      </c>
      <c r="E40" s="9">
        <v>22.2</v>
      </c>
      <c r="F40" s="9">
        <v>281</v>
      </c>
      <c r="G40" s="2">
        <f t="shared" si="0"/>
        <v>-1.56</v>
      </c>
      <c r="H40" s="3">
        <f t="shared" si="1"/>
        <v>5.9379940594793013E-2</v>
      </c>
      <c r="I40" s="4">
        <f t="shared" si="2"/>
        <v>0.94059999999999999</v>
      </c>
      <c r="J40" s="2">
        <f t="shared" si="3"/>
        <v>94.06</v>
      </c>
      <c r="K40" s="6">
        <f>VLOOKUP(J40,등급구간!$A$1:$C$9,3)</f>
        <v>8</v>
      </c>
      <c r="L40" s="3">
        <f t="shared" si="4"/>
        <v>264.30860000000001</v>
      </c>
      <c r="M40" s="9">
        <v>9</v>
      </c>
      <c r="N40" s="5">
        <f t="shared" si="5"/>
        <v>1</v>
      </c>
    </row>
    <row r="41" spans="1:14">
      <c r="A41" s="15"/>
      <c r="B41" s="7">
        <v>13</v>
      </c>
      <c r="C41" s="9">
        <v>9</v>
      </c>
      <c r="D41" s="9">
        <v>61</v>
      </c>
      <c r="E41" s="9">
        <v>14.7</v>
      </c>
      <c r="F41" s="9">
        <v>85</v>
      </c>
      <c r="G41" s="2">
        <f t="shared" si="0"/>
        <v>-3.54</v>
      </c>
      <c r="H41" s="3">
        <f t="shared" si="1"/>
        <v>2.0006351600732001E-4</v>
      </c>
      <c r="I41" s="4">
        <f t="shared" si="2"/>
        <v>0.99980000000000002</v>
      </c>
      <c r="J41" s="2">
        <f t="shared" si="3"/>
        <v>99.98</v>
      </c>
      <c r="K41" s="6">
        <f>VLOOKUP(J41,등급구간!$A$1:$C$9,3)</f>
        <v>9</v>
      </c>
      <c r="L41" s="3">
        <f t="shared" si="4"/>
        <v>84.983000000000004</v>
      </c>
      <c r="M41" s="9">
        <v>9</v>
      </c>
      <c r="N41" s="5">
        <f t="shared" si="5"/>
        <v>0</v>
      </c>
    </row>
    <row r="42" spans="1:14">
      <c r="A42" s="15"/>
      <c r="B42" s="7">
        <v>14</v>
      </c>
      <c r="C42" s="9">
        <v>19</v>
      </c>
      <c r="D42" s="9">
        <v>68.8</v>
      </c>
      <c r="E42" s="9">
        <v>20.2</v>
      </c>
      <c r="F42" s="9">
        <v>65</v>
      </c>
      <c r="G42" s="2">
        <f t="shared" si="0"/>
        <v>-2.4700000000000002</v>
      </c>
      <c r="H42" s="3">
        <f t="shared" si="1"/>
        <v>6.7556526071406459E-3</v>
      </c>
      <c r="I42" s="4">
        <f t="shared" si="2"/>
        <v>0.99319999999999997</v>
      </c>
      <c r="J42" s="2">
        <f t="shared" si="3"/>
        <v>99.32</v>
      </c>
      <c r="K42" s="6">
        <f>VLOOKUP(J42,등급구간!$A$1:$C$9,3)</f>
        <v>9</v>
      </c>
      <c r="L42" s="3">
        <f t="shared" si="4"/>
        <v>64.557999999999993</v>
      </c>
      <c r="M42" s="9">
        <v>9</v>
      </c>
      <c r="N42" s="5">
        <f t="shared" si="5"/>
        <v>0</v>
      </c>
    </row>
    <row r="43" spans="1:14">
      <c r="A43" s="15"/>
      <c r="B43" s="7">
        <v>15</v>
      </c>
      <c r="C43" s="9">
        <v>14</v>
      </c>
      <c r="D43" s="9">
        <v>35.700000000000003</v>
      </c>
      <c r="E43" s="9">
        <v>14.8</v>
      </c>
      <c r="F43" s="9">
        <v>85</v>
      </c>
      <c r="G43" s="2">
        <f t="shared" si="0"/>
        <v>-1.47</v>
      </c>
      <c r="H43" s="3">
        <f t="shared" si="1"/>
        <v>7.0780876991685518E-2</v>
      </c>
      <c r="I43" s="4">
        <f t="shared" si="2"/>
        <v>0.92920000000000003</v>
      </c>
      <c r="J43" s="2">
        <f t="shared" si="3"/>
        <v>92.92</v>
      </c>
      <c r="K43" s="6">
        <f>VLOOKUP(J43,등급구간!$A$1:$C$9,3)</f>
        <v>8</v>
      </c>
      <c r="L43" s="3">
        <f t="shared" si="4"/>
        <v>78.981999999999999</v>
      </c>
      <c r="M43" s="9">
        <v>9</v>
      </c>
      <c r="N43" s="5">
        <f t="shared" si="5"/>
        <v>1</v>
      </c>
    </row>
    <row r="44" spans="1:14">
      <c r="A44" s="15"/>
      <c r="B44" s="7">
        <v>16</v>
      </c>
      <c r="C44" s="9">
        <v>22</v>
      </c>
      <c r="D44" s="9">
        <v>58.7</v>
      </c>
      <c r="E44" s="9">
        <v>21</v>
      </c>
      <c r="F44" s="9">
        <v>65</v>
      </c>
      <c r="G44" s="2">
        <f t="shared" si="0"/>
        <v>-1.75</v>
      </c>
      <c r="H44" s="3">
        <f t="shared" si="1"/>
        <v>4.00591568638171E-2</v>
      </c>
      <c r="I44" s="4">
        <f t="shared" si="2"/>
        <v>0.95989999999999998</v>
      </c>
      <c r="J44" s="2">
        <f t="shared" si="3"/>
        <v>95.99</v>
      </c>
      <c r="K44" s="6">
        <f>VLOOKUP(J44,등급구간!$A$1:$C$9,3)</f>
        <v>8</v>
      </c>
      <c r="L44" s="3">
        <f t="shared" si="4"/>
        <v>62.393499999999996</v>
      </c>
      <c r="M44" s="9">
        <v>9</v>
      </c>
      <c r="N44" s="5">
        <f t="shared" si="5"/>
        <v>1</v>
      </c>
    </row>
  </sheetData>
  <mergeCells count="4">
    <mergeCell ref="A1:N1"/>
    <mergeCell ref="A3:A14"/>
    <mergeCell ref="A15:A28"/>
    <mergeCell ref="A29:A44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7</vt:i4>
      </vt:variant>
    </vt:vector>
  </HeadingPairs>
  <TitlesOfParts>
    <vt:vector size="7" baseType="lpstr">
      <vt:lpstr>등급구간</vt:lpstr>
      <vt:lpstr>등급산출표(양식)</vt:lpstr>
      <vt:lpstr>등급산출예시-1</vt:lpstr>
      <vt:lpstr>등급산출예시-2</vt:lpstr>
      <vt:lpstr>등급산출예시-3</vt:lpstr>
      <vt:lpstr>등급산출예시-4</vt:lpstr>
      <vt:lpstr>등급산출예시-5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S302</dc:creator>
  <cp:lastModifiedBy>wj</cp:lastModifiedBy>
  <cp:lastPrinted>2014-04-18T07:08:32Z</cp:lastPrinted>
  <dcterms:created xsi:type="dcterms:W3CDTF">2014-04-17T06:35:20Z</dcterms:created>
  <dcterms:modified xsi:type="dcterms:W3CDTF">2014-06-18T04:00:15Z</dcterms:modified>
</cp:coreProperties>
</file>